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20" yWindow="720" windowWidth="23610" windowHeight="117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L16" i="1" l="1"/>
  <c r="M16" i="1"/>
  <c r="N16" i="1"/>
  <c r="O16" i="1"/>
  <c r="P16" i="1"/>
  <c r="K16" i="1"/>
  <c r="J49" i="1"/>
  <c r="L48" i="1"/>
  <c r="M48" i="1"/>
  <c r="N48" i="1"/>
  <c r="O48" i="1"/>
  <c r="P48" i="1"/>
  <c r="K48" i="1"/>
  <c r="L19" i="1"/>
  <c r="M19" i="1"/>
  <c r="N19" i="1"/>
  <c r="O19" i="1"/>
  <c r="P19" i="1"/>
  <c r="K19" i="1"/>
  <c r="L51" i="1" l="1"/>
  <c r="M51" i="1"/>
  <c r="N51" i="1"/>
  <c r="O51" i="1"/>
  <c r="P51" i="1"/>
  <c r="J47" i="1"/>
  <c r="J46" i="1"/>
  <c r="J45" i="1"/>
  <c r="P44" i="1"/>
  <c r="O44" i="1"/>
  <c r="N44" i="1"/>
  <c r="M44" i="1"/>
  <c r="L44" i="1"/>
  <c r="K44" i="1"/>
  <c r="J19" i="1" l="1"/>
  <c r="K51" i="1"/>
  <c r="J51" i="1" s="1"/>
  <c r="J44" i="1"/>
  <c r="J43" i="1"/>
  <c r="J42" i="1"/>
  <c r="J41" i="1"/>
  <c r="P40" i="1"/>
  <c r="O40" i="1"/>
  <c r="N40" i="1"/>
  <c r="M40" i="1"/>
  <c r="L40" i="1"/>
  <c r="K40" i="1"/>
  <c r="J40" i="1" l="1"/>
  <c r="L36" i="1"/>
  <c r="M36" i="1"/>
  <c r="N36" i="1"/>
  <c r="O36" i="1"/>
  <c r="P36" i="1"/>
  <c r="K36" i="1"/>
  <c r="J37" i="1"/>
  <c r="J38" i="1"/>
  <c r="J39" i="1"/>
  <c r="J36" i="1" l="1"/>
  <c r="J27" i="1"/>
  <c r="J29" i="1"/>
  <c r="J31" i="1"/>
  <c r="J33" i="1"/>
  <c r="J35" i="1"/>
  <c r="P34" i="1" l="1"/>
  <c r="P30" i="1"/>
  <c r="P28" i="1" s="1"/>
  <c r="P25" i="1"/>
  <c r="O25" i="1" s="1"/>
  <c r="P26" i="1"/>
  <c r="O26" i="1" s="1"/>
  <c r="N26" i="1" s="1"/>
  <c r="M26" i="1" s="1"/>
  <c r="L26" i="1" s="1"/>
  <c r="K26" i="1" s="1"/>
  <c r="J26" i="1" s="1"/>
  <c r="P21" i="1"/>
  <c r="P17" i="1" s="1"/>
  <c r="P22" i="1"/>
  <c r="P18" i="1" l="1"/>
  <c r="P50" i="1" s="1"/>
  <c r="P49" i="1"/>
  <c r="O21" i="1"/>
  <c r="O17" i="1" s="1"/>
  <c r="O34" i="1"/>
  <c r="P32" i="1"/>
  <c r="O30" i="1"/>
  <c r="O28" i="1" s="1"/>
  <c r="N25" i="1"/>
  <c r="O24" i="1"/>
  <c r="O22" i="1"/>
  <c r="P20" i="1"/>
  <c r="P24" i="1"/>
  <c r="O18" i="1" l="1"/>
  <c r="O50" i="1" s="1"/>
  <c r="O49" i="1"/>
  <c r="N30" i="1"/>
  <c r="M30" i="1" s="1"/>
  <c r="O20" i="1"/>
  <c r="N21" i="1"/>
  <c r="N17" i="1" s="1"/>
  <c r="N34" i="1"/>
  <c r="O32" i="1"/>
  <c r="M25" i="1"/>
  <c r="N24" i="1"/>
  <c r="N22" i="1"/>
  <c r="N18" i="1" l="1"/>
  <c r="N50" i="1" s="1"/>
  <c r="N28" i="1"/>
  <c r="N49" i="1"/>
  <c r="M21" i="1"/>
  <c r="M17" i="1" s="1"/>
  <c r="N20" i="1"/>
  <c r="M34" i="1"/>
  <c r="N32" i="1"/>
  <c r="L30" i="1"/>
  <c r="M28" i="1"/>
  <c r="M22" i="1"/>
  <c r="L25" i="1"/>
  <c r="M24" i="1"/>
  <c r="M50" i="1" l="1"/>
  <c r="M18" i="1"/>
  <c r="M49" i="1"/>
  <c r="L21" i="1"/>
  <c r="L17" i="1" s="1"/>
  <c r="M20" i="1"/>
  <c r="L34" i="1"/>
  <c r="M32" i="1"/>
  <c r="K30" i="1"/>
  <c r="L28" i="1"/>
  <c r="L22" i="1"/>
  <c r="K25" i="1"/>
  <c r="L24" i="1"/>
  <c r="J23" i="1"/>
  <c r="L50" i="1" l="1"/>
  <c r="L18" i="1"/>
  <c r="L49" i="1"/>
  <c r="K21" i="1"/>
  <c r="K17" i="1" s="1"/>
  <c r="L20" i="1"/>
  <c r="K34" i="1"/>
  <c r="L32" i="1"/>
  <c r="K24" i="1"/>
  <c r="J24" i="1" s="1"/>
  <c r="J25" i="1"/>
  <c r="K28" i="1"/>
  <c r="J28" i="1" s="1"/>
  <c r="J30" i="1"/>
  <c r="K22" i="1"/>
  <c r="K18" i="1" l="1"/>
  <c r="K50" i="1" s="1"/>
  <c r="J50" i="1" s="1"/>
  <c r="J17" i="1"/>
  <c r="J21" i="1"/>
  <c r="J34" i="1"/>
  <c r="K32" i="1"/>
  <c r="J32" i="1" s="1"/>
  <c r="J22" i="1"/>
  <c r="K20" i="1"/>
  <c r="J20" i="1" s="1"/>
  <c r="E32" i="2"/>
  <c r="G20" i="2"/>
  <c r="H20" i="2"/>
  <c r="I20" i="2"/>
  <c r="J20" i="2"/>
  <c r="F20" i="2"/>
  <c r="K49" i="1" l="1"/>
  <c r="J18" i="1"/>
  <c r="J16" i="1"/>
  <c r="J48" i="1" l="1"/>
</calcChain>
</file>

<file path=xl/sharedStrings.xml><?xml version="1.0" encoding="utf-8"?>
<sst xmlns="http://schemas.openxmlformats.org/spreadsheetml/2006/main" count="201" uniqueCount="65">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</sst>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tabSelected="1" topLeftCell="E1" zoomScale="80" zoomScaleNormal="80" workbookViewId="0">
      <selection activeCell="E1" sqref="A1:XFD1048576"/>
    </sheetView>
  </sheetViews>
  <sheetFormatPr defaultRowHeight="15" x14ac:dyDescent="0.25"/>
  <cols>
    <col min="1" max="1" width="10.7109375" style="3" bestFit="1" customWidth="1"/>
    <col min="2" max="2" width="36.28515625" style="3" customWidth="1"/>
    <col min="3" max="6" width="9.140625" style="3"/>
    <col min="7" max="8" width="11.28515625" style="3" customWidth="1"/>
    <col min="9" max="9" width="16.28515625" style="3" customWidth="1"/>
    <col min="10" max="10" width="15.85546875" style="3" customWidth="1"/>
    <col min="11" max="11" width="13.140625" style="3" bestFit="1" customWidth="1"/>
    <col min="12" max="12" width="14.140625" style="3" customWidth="1"/>
    <col min="13" max="13" width="17" style="3" customWidth="1"/>
    <col min="14" max="14" width="13.85546875" style="3" customWidth="1"/>
    <col min="15" max="15" width="13.28515625" style="3" customWidth="1"/>
    <col min="16" max="16" width="13.7109375" style="3" customWidth="1"/>
    <col min="17" max="17" width="32" style="3" customWidth="1"/>
    <col min="18" max="16384" width="9.140625" style="3"/>
  </cols>
  <sheetData>
    <row r="1" spans="1:25" x14ac:dyDescent="0.25">
      <c r="T1" s="4" t="s">
        <v>64</v>
      </c>
      <c r="U1" s="4"/>
      <c r="V1" s="4"/>
      <c r="W1" s="4"/>
      <c r="X1" s="4"/>
      <c r="Y1" s="4"/>
    </row>
    <row r="2" spans="1: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33" t="s">
        <v>43</v>
      </c>
      <c r="U2" s="33"/>
      <c r="V2" s="33"/>
      <c r="W2" s="33"/>
      <c r="X2" s="33"/>
      <c r="Y2" s="33"/>
    </row>
    <row r="3" spans="1:2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33"/>
      <c r="U3" s="33"/>
      <c r="V3" s="33"/>
      <c r="W3" s="33"/>
      <c r="X3" s="33"/>
      <c r="Y3" s="33"/>
    </row>
    <row r="4" spans="1:25" ht="21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3"/>
      <c r="U4" s="33"/>
      <c r="V4" s="33"/>
      <c r="W4" s="33"/>
      <c r="X4" s="33"/>
      <c r="Y4" s="33"/>
    </row>
    <row r="5" spans="1:25" ht="43.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3"/>
      <c r="U5" s="33"/>
      <c r="V5" s="33"/>
      <c r="W5" s="33"/>
      <c r="X5" s="33"/>
      <c r="Y5" s="33"/>
    </row>
    <row r="6" spans="1:25" x14ac:dyDescent="0.25">
      <c r="A6" s="35" t="s">
        <v>23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</row>
    <row r="7" spans="1:25" x14ac:dyDescent="0.25">
      <c r="A7" s="34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5" customHeight="1" x14ac:dyDescent="0.25">
      <c r="A9" s="26" t="s">
        <v>0</v>
      </c>
      <c r="B9" s="26" t="s">
        <v>21</v>
      </c>
      <c r="C9" s="18" t="s">
        <v>20</v>
      </c>
      <c r="D9" s="18"/>
      <c r="E9" s="18" t="s">
        <v>14</v>
      </c>
      <c r="F9" s="26" t="s">
        <v>9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 t="s">
        <v>8</v>
      </c>
      <c r="R9" s="26"/>
      <c r="S9" s="26"/>
      <c r="T9" s="26"/>
      <c r="U9" s="26"/>
      <c r="V9" s="26"/>
      <c r="W9" s="26"/>
      <c r="X9" s="26"/>
      <c r="Y9" s="26"/>
    </row>
    <row r="10" spans="1:25" ht="42" customHeight="1" x14ac:dyDescent="0.25">
      <c r="A10" s="26"/>
      <c r="B10" s="26"/>
      <c r="C10" s="18"/>
      <c r="D10" s="18"/>
      <c r="E10" s="18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 t="s">
        <v>18</v>
      </c>
      <c r="R10" s="18" t="s">
        <v>17</v>
      </c>
      <c r="S10" s="26" t="s">
        <v>15</v>
      </c>
      <c r="T10" s="26"/>
      <c r="U10" s="26"/>
      <c r="V10" s="26"/>
      <c r="W10" s="26"/>
      <c r="X10" s="26"/>
      <c r="Y10" s="26"/>
    </row>
    <row r="11" spans="1:25" ht="61.15" customHeight="1" x14ac:dyDescent="0.25">
      <c r="A11" s="26"/>
      <c r="B11" s="26"/>
      <c r="C11" s="18"/>
      <c r="D11" s="18"/>
      <c r="E11" s="18"/>
      <c r="F11" s="36" t="s">
        <v>25</v>
      </c>
      <c r="G11" s="37"/>
      <c r="H11" s="38"/>
      <c r="I11" s="18" t="s">
        <v>19</v>
      </c>
      <c r="J11" s="26" t="s">
        <v>16</v>
      </c>
      <c r="K11" s="26" t="s">
        <v>5</v>
      </c>
      <c r="L11" s="26"/>
      <c r="M11" s="26"/>
      <c r="N11" s="26"/>
      <c r="O11" s="26"/>
      <c r="P11" s="26"/>
      <c r="Q11" s="26"/>
      <c r="R11" s="18"/>
      <c r="S11" s="26" t="s">
        <v>16</v>
      </c>
      <c r="T11" s="26" t="s">
        <v>6</v>
      </c>
      <c r="U11" s="26"/>
      <c r="V11" s="26"/>
      <c r="W11" s="26"/>
      <c r="X11" s="26"/>
      <c r="Y11" s="26"/>
    </row>
    <row r="12" spans="1:25" ht="88.9" customHeight="1" x14ac:dyDescent="0.25">
      <c r="A12" s="26"/>
      <c r="B12" s="26"/>
      <c r="C12" s="12" t="s">
        <v>1</v>
      </c>
      <c r="D12" s="12" t="s">
        <v>2</v>
      </c>
      <c r="E12" s="18"/>
      <c r="F12" s="13" t="s">
        <v>26</v>
      </c>
      <c r="G12" s="13" t="s">
        <v>27</v>
      </c>
      <c r="H12" s="13" t="s">
        <v>37</v>
      </c>
      <c r="I12" s="18"/>
      <c r="J12" s="26"/>
      <c r="K12" s="12" t="s">
        <v>31</v>
      </c>
      <c r="L12" s="12" t="s">
        <v>32</v>
      </c>
      <c r="M12" s="12" t="s">
        <v>33</v>
      </c>
      <c r="N12" s="12" t="s">
        <v>34</v>
      </c>
      <c r="O12" s="12" t="s">
        <v>35</v>
      </c>
      <c r="P12" s="12" t="s">
        <v>36</v>
      </c>
      <c r="Q12" s="26"/>
      <c r="R12" s="18"/>
      <c r="S12" s="26"/>
      <c r="T12" s="12" t="s">
        <v>31</v>
      </c>
      <c r="U12" s="12" t="s">
        <v>32</v>
      </c>
      <c r="V12" s="12" t="s">
        <v>33</v>
      </c>
      <c r="W12" s="12" t="s">
        <v>34</v>
      </c>
      <c r="X12" s="12" t="s">
        <v>35</v>
      </c>
      <c r="Y12" s="12" t="s">
        <v>36</v>
      </c>
    </row>
    <row r="13" spans="1:25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/>
      <c r="I13" s="6">
        <v>8</v>
      </c>
      <c r="J13" s="6">
        <v>9</v>
      </c>
      <c r="K13" s="6">
        <v>10</v>
      </c>
      <c r="L13" s="6">
        <v>11</v>
      </c>
      <c r="M13" s="6">
        <v>12</v>
      </c>
      <c r="N13" s="6">
        <v>13</v>
      </c>
      <c r="O13" s="6">
        <v>14</v>
      </c>
      <c r="P13" s="6">
        <v>15</v>
      </c>
      <c r="Q13" s="6">
        <v>16</v>
      </c>
      <c r="R13" s="6">
        <v>17</v>
      </c>
      <c r="S13" s="6">
        <v>18</v>
      </c>
      <c r="T13" s="6">
        <v>19</v>
      </c>
      <c r="U13" s="6">
        <v>20</v>
      </c>
      <c r="V13" s="6">
        <v>21</v>
      </c>
      <c r="W13" s="6">
        <v>22</v>
      </c>
      <c r="X13" s="6">
        <v>23</v>
      </c>
      <c r="Y13" s="6">
        <v>24</v>
      </c>
    </row>
    <row r="14" spans="1:25" x14ac:dyDescent="0.25">
      <c r="A14" s="27" t="s">
        <v>51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9"/>
    </row>
    <row r="15" spans="1:25" x14ac:dyDescent="0.25">
      <c r="A15" s="27" t="s">
        <v>52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</row>
    <row r="16" spans="1:25" x14ac:dyDescent="0.25">
      <c r="A16" s="14" t="s">
        <v>46</v>
      </c>
      <c r="B16" s="19" t="s">
        <v>44</v>
      </c>
      <c r="C16" s="14">
        <v>2020</v>
      </c>
      <c r="D16" s="14">
        <v>2025</v>
      </c>
      <c r="E16" s="19" t="s">
        <v>22</v>
      </c>
      <c r="F16" s="14" t="s">
        <v>4</v>
      </c>
      <c r="G16" s="14" t="s">
        <v>4</v>
      </c>
      <c r="H16" s="14" t="s">
        <v>4</v>
      </c>
      <c r="I16" s="7" t="s">
        <v>3</v>
      </c>
      <c r="J16" s="8">
        <f t="shared" ref="J16:J18" si="0">SUM(K16:P16)</f>
        <v>113820944.23</v>
      </c>
      <c r="K16" s="8">
        <f>K17+K18+K19</f>
        <v>14915998.109999999</v>
      </c>
      <c r="L16" s="8">
        <f t="shared" ref="L16:P16" si="1">L17+L18+L19</f>
        <v>13942000</v>
      </c>
      <c r="M16" s="8">
        <f t="shared" si="1"/>
        <v>32080339.609999999</v>
      </c>
      <c r="N16" s="8">
        <f t="shared" si="1"/>
        <v>26582606.510000002</v>
      </c>
      <c r="O16" s="8">
        <f t="shared" si="1"/>
        <v>13150000</v>
      </c>
      <c r="P16" s="8">
        <f t="shared" si="1"/>
        <v>13150000</v>
      </c>
      <c r="Q16" s="19" t="s">
        <v>45</v>
      </c>
      <c r="R16" s="14" t="s">
        <v>42</v>
      </c>
      <c r="S16" s="14">
        <v>10</v>
      </c>
      <c r="T16" s="14">
        <v>1</v>
      </c>
      <c r="U16" s="14">
        <v>1</v>
      </c>
      <c r="V16" s="14">
        <v>2</v>
      </c>
      <c r="W16" s="14">
        <v>2</v>
      </c>
      <c r="X16" s="14">
        <v>2</v>
      </c>
      <c r="Y16" s="14">
        <v>2</v>
      </c>
    </row>
    <row r="17" spans="1:25" ht="30" x14ac:dyDescent="0.25">
      <c r="A17" s="15"/>
      <c r="B17" s="20"/>
      <c r="C17" s="15"/>
      <c r="D17" s="15"/>
      <c r="E17" s="20"/>
      <c r="F17" s="15"/>
      <c r="G17" s="15"/>
      <c r="H17" s="15"/>
      <c r="I17" s="9" t="s">
        <v>30</v>
      </c>
      <c r="J17" s="8">
        <f t="shared" si="0"/>
        <v>0</v>
      </c>
      <c r="K17" s="8">
        <f>K21+K25+K29+K33++K37+K41+K45</f>
        <v>0</v>
      </c>
      <c r="L17" s="8">
        <f t="shared" ref="L17:P17" si="2">L21+L25+L29+L33++L37+L41+L45</f>
        <v>0</v>
      </c>
      <c r="M17" s="8">
        <f t="shared" si="2"/>
        <v>0</v>
      </c>
      <c r="N17" s="8">
        <f t="shared" si="2"/>
        <v>0</v>
      </c>
      <c r="O17" s="8">
        <f t="shared" si="2"/>
        <v>0</v>
      </c>
      <c r="P17" s="8">
        <f t="shared" si="2"/>
        <v>0</v>
      </c>
      <c r="Q17" s="20"/>
      <c r="R17" s="15"/>
      <c r="S17" s="15"/>
      <c r="T17" s="15"/>
      <c r="U17" s="15"/>
      <c r="V17" s="15"/>
      <c r="W17" s="15"/>
      <c r="X17" s="15"/>
      <c r="Y17" s="15"/>
    </row>
    <row r="18" spans="1:25" ht="30" x14ac:dyDescent="0.25">
      <c r="A18" s="15"/>
      <c r="B18" s="20"/>
      <c r="C18" s="15"/>
      <c r="D18" s="15"/>
      <c r="E18" s="20"/>
      <c r="F18" s="15"/>
      <c r="G18" s="15"/>
      <c r="H18" s="15"/>
      <c r="I18" s="9" t="s">
        <v>12</v>
      </c>
      <c r="J18" s="8">
        <f t="shared" si="0"/>
        <v>4328350.32</v>
      </c>
      <c r="K18" s="8">
        <f t="shared" ref="K18:P19" si="3">K22+K26+K30+K34++K38+K42+K46</f>
        <v>0</v>
      </c>
      <c r="L18" s="8">
        <f t="shared" si="3"/>
        <v>0</v>
      </c>
      <c r="M18" s="8">
        <f t="shared" si="3"/>
        <v>4328350.32</v>
      </c>
      <c r="N18" s="8">
        <f t="shared" si="3"/>
        <v>0</v>
      </c>
      <c r="O18" s="8">
        <f t="shared" si="3"/>
        <v>0</v>
      </c>
      <c r="P18" s="8">
        <f t="shared" si="3"/>
        <v>0</v>
      </c>
      <c r="Q18" s="20"/>
      <c r="R18" s="15"/>
      <c r="S18" s="15"/>
      <c r="T18" s="15"/>
      <c r="U18" s="15"/>
      <c r="V18" s="15"/>
      <c r="W18" s="15"/>
      <c r="X18" s="15"/>
      <c r="Y18" s="15"/>
    </row>
    <row r="19" spans="1:25" ht="30" x14ac:dyDescent="0.25">
      <c r="A19" s="15"/>
      <c r="B19" s="20"/>
      <c r="C19" s="15"/>
      <c r="D19" s="15"/>
      <c r="E19" s="20"/>
      <c r="F19" s="15"/>
      <c r="G19" s="15"/>
      <c r="H19" s="15"/>
      <c r="I19" s="9" t="s">
        <v>13</v>
      </c>
      <c r="J19" s="8">
        <f t="shared" ref="J19" si="4">SUM(K19:P19)</f>
        <v>109492593.91</v>
      </c>
      <c r="K19" s="8">
        <f t="shared" si="3"/>
        <v>14915998.109999999</v>
      </c>
      <c r="L19" s="8">
        <f t="shared" si="3"/>
        <v>13942000</v>
      </c>
      <c r="M19" s="8">
        <f t="shared" si="3"/>
        <v>27751989.289999999</v>
      </c>
      <c r="N19" s="8">
        <f t="shared" si="3"/>
        <v>26582606.510000002</v>
      </c>
      <c r="O19" s="8">
        <f t="shared" si="3"/>
        <v>13150000</v>
      </c>
      <c r="P19" s="8">
        <f t="shared" si="3"/>
        <v>13150000</v>
      </c>
      <c r="Q19" s="20"/>
      <c r="R19" s="15"/>
      <c r="S19" s="15"/>
      <c r="T19" s="15"/>
      <c r="U19" s="15"/>
      <c r="V19" s="15"/>
      <c r="W19" s="15"/>
      <c r="X19" s="15"/>
      <c r="Y19" s="15"/>
    </row>
    <row r="20" spans="1:25" x14ac:dyDescent="0.25">
      <c r="A20" s="14" t="s">
        <v>47</v>
      </c>
      <c r="B20" s="19" t="s">
        <v>38</v>
      </c>
      <c r="C20" s="14">
        <v>2020</v>
      </c>
      <c r="D20" s="14">
        <v>2025</v>
      </c>
      <c r="E20" s="19" t="s">
        <v>22</v>
      </c>
      <c r="F20" s="22" t="s">
        <v>28</v>
      </c>
      <c r="G20" s="22" t="s">
        <v>29</v>
      </c>
      <c r="H20" s="14" t="s">
        <v>4</v>
      </c>
      <c r="I20" s="10" t="s">
        <v>3</v>
      </c>
      <c r="J20" s="8">
        <f>SUM(K20:P20)</f>
        <v>72606776.420000002</v>
      </c>
      <c r="K20" s="8">
        <f>K21+K22+K23</f>
        <v>7777715.3399999999</v>
      </c>
      <c r="L20" s="8">
        <f t="shared" ref="L20:P20" si="5">L21+L22+L23</f>
        <v>6867000</v>
      </c>
      <c r="M20" s="8">
        <f t="shared" si="5"/>
        <v>17108052.73</v>
      </c>
      <c r="N20" s="8">
        <f t="shared" si="5"/>
        <v>17554008.350000001</v>
      </c>
      <c r="O20" s="8">
        <f t="shared" si="5"/>
        <v>11650000</v>
      </c>
      <c r="P20" s="8">
        <f t="shared" si="5"/>
        <v>11650000</v>
      </c>
      <c r="Q20" s="19" t="s">
        <v>63</v>
      </c>
      <c r="R20" s="19" t="s">
        <v>53</v>
      </c>
      <c r="S20" s="14">
        <v>30</v>
      </c>
      <c r="T20" s="14">
        <v>5</v>
      </c>
      <c r="U20" s="14">
        <v>5</v>
      </c>
      <c r="V20" s="14">
        <v>5</v>
      </c>
      <c r="W20" s="14">
        <v>5</v>
      </c>
      <c r="X20" s="14">
        <v>5</v>
      </c>
      <c r="Y20" s="14">
        <v>5</v>
      </c>
    </row>
    <row r="21" spans="1:25" ht="30" x14ac:dyDescent="0.25">
      <c r="A21" s="15"/>
      <c r="B21" s="20"/>
      <c r="C21" s="15"/>
      <c r="D21" s="15"/>
      <c r="E21" s="20"/>
      <c r="F21" s="23"/>
      <c r="G21" s="23"/>
      <c r="H21" s="15"/>
      <c r="I21" s="9" t="s">
        <v>30</v>
      </c>
      <c r="J21" s="8">
        <f>SUM(K21:P21)</f>
        <v>0</v>
      </c>
      <c r="K21" s="8">
        <f t="shared" ref="K21:P22" si="6">SUM(L21:Q21)</f>
        <v>0</v>
      </c>
      <c r="L21" s="8">
        <f t="shared" si="6"/>
        <v>0</v>
      </c>
      <c r="M21" s="8">
        <f t="shared" si="6"/>
        <v>0</v>
      </c>
      <c r="N21" s="8">
        <f t="shared" si="6"/>
        <v>0</v>
      </c>
      <c r="O21" s="8">
        <f t="shared" si="6"/>
        <v>0</v>
      </c>
      <c r="P21" s="8">
        <f t="shared" si="6"/>
        <v>0</v>
      </c>
      <c r="Q21" s="20"/>
      <c r="R21" s="20"/>
      <c r="S21" s="15"/>
      <c r="T21" s="15"/>
      <c r="U21" s="15"/>
      <c r="V21" s="15"/>
      <c r="W21" s="15"/>
      <c r="X21" s="15"/>
      <c r="Y21" s="15"/>
    </row>
    <row r="22" spans="1:25" ht="30" x14ac:dyDescent="0.25">
      <c r="A22" s="15"/>
      <c r="B22" s="20"/>
      <c r="C22" s="15"/>
      <c r="D22" s="15"/>
      <c r="E22" s="20"/>
      <c r="F22" s="23"/>
      <c r="G22" s="23"/>
      <c r="H22" s="15"/>
      <c r="I22" s="9" t="s">
        <v>12</v>
      </c>
      <c r="J22" s="8">
        <f t="shared" ref="J22:J39" si="7">SUM(K22:P22)</f>
        <v>0</v>
      </c>
      <c r="K22" s="8">
        <f t="shared" si="6"/>
        <v>0</v>
      </c>
      <c r="L22" s="8">
        <f t="shared" si="6"/>
        <v>0</v>
      </c>
      <c r="M22" s="8">
        <f t="shared" si="6"/>
        <v>0</v>
      </c>
      <c r="N22" s="8">
        <f t="shared" si="6"/>
        <v>0</v>
      </c>
      <c r="O22" s="8">
        <f t="shared" si="6"/>
        <v>0</v>
      </c>
      <c r="P22" s="8">
        <f t="shared" si="6"/>
        <v>0</v>
      </c>
      <c r="Q22" s="20"/>
      <c r="R22" s="20"/>
      <c r="S22" s="15"/>
      <c r="T22" s="15"/>
      <c r="U22" s="15"/>
      <c r="V22" s="15"/>
      <c r="W22" s="15"/>
      <c r="X22" s="15"/>
      <c r="Y22" s="15"/>
    </row>
    <row r="23" spans="1:25" ht="36" customHeight="1" x14ac:dyDescent="0.25">
      <c r="A23" s="16"/>
      <c r="B23" s="21"/>
      <c r="C23" s="16"/>
      <c r="D23" s="16"/>
      <c r="E23" s="21"/>
      <c r="F23" s="24"/>
      <c r="G23" s="24"/>
      <c r="H23" s="16"/>
      <c r="I23" s="9" t="s">
        <v>13</v>
      </c>
      <c r="J23" s="8">
        <f t="shared" si="7"/>
        <v>72606776.420000002</v>
      </c>
      <c r="K23" s="8">
        <v>7777715.3399999999</v>
      </c>
      <c r="L23" s="8">
        <v>6867000</v>
      </c>
      <c r="M23" s="8">
        <v>17108052.73</v>
      </c>
      <c r="N23" s="8">
        <v>17554008.350000001</v>
      </c>
      <c r="O23" s="8">
        <v>11650000</v>
      </c>
      <c r="P23" s="8">
        <v>11650000</v>
      </c>
      <c r="Q23" s="21"/>
      <c r="R23" s="21"/>
      <c r="S23" s="16"/>
      <c r="T23" s="16"/>
      <c r="U23" s="16"/>
      <c r="V23" s="16"/>
      <c r="W23" s="16"/>
      <c r="X23" s="16"/>
      <c r="Y23" s="16"/>
    </row>
    <row r="24" spans="1:25" x14ac:dyDescent="0.25">
      <c r="A24" s="14" t="s">
        <v>48</v>
      </c>
      <c r="B24" s="19" t="s">
        <v>39</v>
      </c>
      <c r="C24" s="14">
        <v>2020</v>
      </c>
      <c r="D24" s="14">
        <v>2025</v>
      </c>
      <c r="E24" s="19" t="s">
        <v>22</v>
      </c>
      <c r="F24" s="22" t="s">
        <v>28</v>
      </c>
      <c r="G24" s="22" t="s">
        <v>29</v>
      </c>
      <c r="H24" s="14" t="s">
        <v>4</v>
      </c>
      <c r="I24" s="10" t="s">
        <v>3</v>
      </c>
      <c r="J24" s="8">
        <f t="shared" si="7"/>
        <v>11664776.93</v>
      </c>
      <c r="K24" s="8">
        <f>K25+K26+K27</f>
        <v>1687900</v>
      </c>
      <c r="L24" s="8">
        <f t="shared" ref="L24:P24" si="8">L25+L26+L27</f>
        <v>1325000</v>
      </c>
      <c r="M24" s="8">
        <f t="shared" si="8"/>
        <v>3004353.77</v>
      </c>
      <c r="N24" s="8">
        <f t="shared" si="8"/>
        <v>2647523.16</v>
      </c>
      <c r="O24" s="8">
        <f t="shared" si="8"/>
        <v>1500000</v>
      </c>
      <c r="P24" s="8">
        <f t="shared" si="8"/>
        <v>1500000</v>
      </c>
      <c r="Q24" s="14" t="s">
        <v>4</v>
      </c>
      <c r="R24" s="14" t="s">
        <v>4</v>
      </c>
      <c r="S24" s="14" t="s">
        <v>4</v>
      </c>
      <c r="T24" s="14" t="s">
        <v>4</v>
      </c>
      <c r="U24" s="14" t="s">
        <v>4</v>
      </c>
      <c r="V24" s="14" t="s">
        <v>4</v>
      </c>
      <c r="W24" s="14" t="s">
        <v>4</v>
      </c>
      <c r="X24" s="14" t="s">
        <v>4</v>
      </c>
      <c r="Y24" s="14" t="s">
        <v>4</v>
      </c>
    </row>
    <row r="25" spans="1:25" ht="30" x14ac:dyDescent="0.25">
      <c r="A25" s="15"/>
      <c r="B25" s="20"/>
      <c r="C25" s="15"/>
      <c r="D25" s="15"/>
      <c r="E25" s="20"/>
      <c r="F25" s="23"/>
      <c r="G25" s="23"/>
      <c r="H25" s="15"/>
      <c r="I25" s="9" t="s">
        <v>30</v>
      </c>
      <c r="J25" s="8">
        <f t="shared" si="7"/>
        <v>0</v>
      </c>
      <c r="K25" s="8">
        <f t="shared" ref="K25:P26" si="9">SUM(L25:Q25)</f>
        <v>0</v>
      </c>
      <c r="L25" s="8">
        <f t="shared" si="9"/>
        <v>0</v>
      </c>
      <c r="M25" s="8">
        <f t="shared" si="9"/>
        <v>0</v>
      </c>
      <c r="N25" s="8">
        <f t="shared" si="9"/>
        <v>0</v>
      </c>
      <c r="O25" s="8">
        <f t="shared" si="9"/>
        <v>0</v>
      </c>
      <c r="P25" s="8">
        <f t="shared" si="9"/>
        <v>0</v>
      </c>
      <c r="Q25" s="15"/>
      <c r="R25" s="15"/>
      <c r="S25" s="15"/>
      <c r="T25" s="15"/>
      <c r="U25" s="15"/>
      <c r="V25" s="15"/>
      <c r="W25" s="15"/>
      <c r="X25" s="15"/>
      <c r="Y25" s="15"/>
    </row>
    <row r="26" spans="1:25" ht="30.6" customHeight="1" x14ac:dyDescent="0.25">
      <c r="A26" s="15"/>
      <c r="B26" s="20"/>
      <c r="C26" s="15"/>
      <c r="D26" s="15"/>
      <c r="E26" s="20"/>
      <c r="F26" s="23"/>
      <c r="G26" s="23"/>
      <c r="H26" s="15"/>
      <c r="I26" s="9" t="s">
        <v>12</v>
      </c>
      <c r="J26" s="8">
        <f t="shared" si="7"/>
        <v>0</v>
      </c>
      <c r="K26" s="8">
        <f t="shared" si="9"/>
        <v>0</v>
      </c>
      <c r="L26" s="8">
        <f t="shared" si="9"/>
        <v>0</v>
      </c>
      <c r="M26" s="8">
        <f t="shared" si="9"/>
        <v>0</v>
      </c>
      <c r="N26" s="8">
        <f t="shared" si="9"/>
        <v>0</v>
      </c>
      <c r="O26" s="8">
        <f t="shared" si="9"/>
        <v>0</v>
      </c>
      <c r="P26" s="8">
        <f t="shared" si="9"/>
        <v>0</v>
      </c>
      <c r="Q26" s="15"/>
      <c r="R26" s="15"/>
      <c r="S26" s="15"/>
      <c r="T26" s="15"/>
      <c r="U26" s="15"/>
      <c r="V26" s="15"/>
      <c r="W26" s="15"/>
      <c r="X26" s="15"/>
      <c r="Y26" s="15"/>
    </row>
    <row r="27" spans="1:25" ht="30" x14ac:dyDescent="0.25">
      <c r="A27" s="16"/>
      <c r="B27" s="21"/>
      <c r="C27" s="16"/>
      <c r="D27" s="16"/>
      <c r="E27" s="21"/>
      <c r="F27" s="24"/>
      <c r="G27" s="24"/>
      <c r="H27" s="16"/>
      <c r="I27" s="9" t="s">
        <v>13</v>
      </c>
      <c r="J27" s="8">
        <f t="shared" si="7"/>
        <v>11664776.93</v>
      </c>
      <c r="K27" s="8">
        <v>1687900</v>
      </c>
      <c r="L27" s="8">
        <v>1325000</v>
      </c>
      <c r="M27" s="8">
        <v>3004353.77</v>
      </c>
      <c r="N27" s="8">
        <v>2647523.16</v>
      </c>
      <c r="O27" s="8">
        <v>1500000</v>
      </c>
      <c r="P27" s="8">
        <v>1500000</v>
      </c>
      <c r="Q27" s="16"/>
      <c r="R27" s="16"/>
      <c r="S27" s="16"/>
      <c r="T27" s="16"/>
      <c r="U27" s="16"/>
      <c r="V27" s="16"/>
      <c r="W27" s="16"/>
      <c r="X27" s="16"/>
      <c r="Y27" s="16"/>
    </row>
    <row r="28" spans="1:25" ht="14.45" customHeight="1" x14ac:dyDescent="0.25">
      <c r="A28" s="14" t="s">
        <v>49</v>
      </c>
      <c r="B28" s="19" t="s">
        <v>40</v>
      </c>
      <c r="C28" s="14">
        <v>2020</v>
      </c>
      <c r="D28" s="14">
        <v>2025</v>
      </c>
      <c r="E28" s="19" t="s">
        <v>22</v>
      </c>
      <c r="F28" s="22" t="s">
        <v>28</v>
      </c>
      <c r="G28" s="22" t="s">
        <v>29</v>
      </c>
      <c r="H28" s="14" t="s">
        <v>4</v>
      </c>
      <c r="I28" s="10" t="s">
        <v>3</v>
      </c>
      <c r="J28" s="8">
        <f t="shared" si="7"/>
        <v>496000</v>
      </c>
      <c r="K28" s="8">
        <f>K31+K30+K29</f>
        <v>196000</v>
      </c>
      <c r="L28" s="8">
        <f t="shared" ref="L28:P28" si="10">L31+L30+L29</f>
        <v>300000</v>
      </c>
      <c r="M28" s="8">
        <f t="shared" si="10"/>
        <v>0</v>
      </c>
      <c r="N28" s="8">
        <f t="shared" si="10"/>
        <v>0</v>
      </c>
      <c r="O28" s="8">
        <f t="shared" si="10"/>
        <v>0</v>
      </c>
      <c r="P28" s="8">
        <f t="shared" si="10"/>
        <v>0</v>
      </c>
      <c r="Q28" s="14" t="s">
        <v>4</v>
      </c>
      <c r="R28" s="14" t="s">
        <v>4</v>
      </c>
      <c r="S28" s="14" t="s">
        <v>4</v>
      </c>
      <c r="T28" s="14" t="s">
        <v>4</v>
      </c>
      <c r="U28" s="14" t="s">
        <v>4</v>
      </c>
      <c r="V28" s="14" t="s">
        <v>4</v>
      </c>
      <c r="W28" s="14" t="s">
        <v>4</v>
      </c>
      <c r="X28" s="14" t="s">
        <v>4</v>
      </c>
      <c r="Y28" s="14" t="s">
        <v>4</v>
      </c>
    </row>
    <row r="29" spans="1:25" ht="32.25" customHeight="1" x14ac:dyDescent="0.25">
      <c r="A29" s="15"/>
      <c r="B29" s="20"/>
      <c r="C29" s="15"/>
      <c r="D29" s="15"/>
      <c r="E29" s="20"/>
      <c r="F29" s="23"/>
      <c r="G29" s="23"/>
      <c r="H29" s="15"/>
      <c r="I29" s="9" t="s">
        <v>30</v>
      </c>
      <c r="J29" s="8">
        <f t="shared" si="7"/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15"/>
      <c r="R29" s="15"/>
      <c r="S29" s="15"/>
      <c r="T29" s="15"/>
      <c r="U29" s="15"/>
      <c r="V29" s="15"/>
      <c r="W29" s="15"/>
      <c r="X29" s="15"/>
      <c r="Y29" s="15"/>
    </row>
    <row r="30" spans="1:25" ht="30.75" customHeight="1" x14ac:dyDescent="0.25">
      <c r="A30" s="15"/>
      <c r="B30" s="20"/>
      <c r="C30" s="15"/>
      <c r="D30" s="15"/>
      <c r="E30" s="20"/>
      <c r="F30" s="23"/>
      <c r="G30" s="23"/>
      <c r="H30" s="15"/>
      <c r="I30" s="9" t="s">
        <v>12</v>
      </c>
      <c r="J30" s="8">
        <f t="shared" si="7"/>
        <v>0</v>
      </c>
      <c r="K30" s="8">
        <f t="shared" ref="K30" si="11">SUM(L30:Q30)</f>
        <v>0</v>
      </c>
      <c r="L30" s="8">
        <f t="shared" ref="L30" si="12">SUM(M30:R30)</f>
        <v>0</v>
      </c>
      <c r="M30" s="8">
        <f t="shared" ref="M30" si="13">SUM(N30:S30)</f>
        <v>0</v>
      </c>
      <c r="N30" s="8">
        <f t="shared" ref="N30" si="14">SUM(O30:T30)</f>
        <v>0</v>
      </c>
      <c r="O30" s="8">
        <f t="shared" ref="O30" si="15">SUM(P30:U30)</f>
        <v>0</v>
      </c>
      <c r="P30" s="8">
        <f t="shared" ref="P30" si="16">SUM(Q30:V30)</f>
        <v>0</v>
      </c>
      <c r="Q30" s="15"/>
      <c r="R30" s="15"/>
      <c r="S30" s="15"/>
      <c r="T30" s="15"/>
      <c r="U30" s="15"/>
      <c r="V30" s="15"/>
      <c r="W30" s="15"/>
      <c r="X30" s="15"/>
      <c r="Y30" s="15"/>
    </row>
    <row r="31" spans="1:25" ht="30" x14ac:dyDescent="0.25">
      <c r="A31" s="16"/>
      <c r="B31" s="21"/>
      <c r="C31" s="16"/>
      <c r="D31" s="16"/>
      <c r="E31" s="21"/>
      <c r="F31" s="24"/>
      <c r="G31" s="24"/>
      <c r="H31" s="16"/>
      <c r="I31" s="9" t="s">
        <v>13</v>
      </c>
      <c r="J31" s="8">
        <f t="shared" si="7"/>
        <v>496000</v>
      </c>
      <c r="K31" s="8">
        <v>196000</v>
      </c>
      <c r="L31" s="8">
        <v>300000</v>
      </c>
      <c r="M31" s="8">
        <v>0</v>
      </c>
      <c r="N31" s="8">
        <v>0</v>
      </c>
      <c r="O31" s="8">
        <v>0</v>
      </c>
      <c r="P31" s="8">
        <v>0</v>
      </c>
      <c r="Q31" s="16"/>
      <c r="R31" s="16"/>
      <c r="S31" s="16"/>
      <c r="T31" s="16"/>
      <c r="U31" s="16"/>
      <c r="V31" s="16"/>
      <c r="W31" s="16"/>
      <c r="X31" s="16"/>
      <c r="Y31" s="16"/>
    </row>
    <row r="32" spans="1:25" ht="14.45" customHeight="1" x14ac:dyDescent="0.25">
      <c r="A32" s="30" t="s">
        <v>50</v>
      </c>
      <c r="B32" s="19" t="s">
        <v>41</v>
      </c>
      <c r="C32" s="14">
        <v>2020</v>
      </c>
      <c r="D32" s="14">
        <v>2025</v>
      </c>
      <c r="E32" s="19" t="s">
        <v>22</v>
      </c>
      <c r="F32" s="22" t="s">
        <v>28</v>
      </c>
      <c r="G32" s="22" t="s">
        <v>29</v>
      </c>
      <c r="H32" s="14" t="s">
        <v>4</v>
      </c>
      <c r="I32" s="10" t="s">
        <v>3</v>
      </c>
      <c r="J32" s="8">
        <f t="shared" si="7"/>
        <v>1500000</v>
      </c>
      <c r="K32" s="8">
        <f>K35+K34+K33</f>
        <v>750000</v>
      </c>
      <c r="L32" s="8">
        <f t="shared" ref="L32:P32" si="17">L35+L34+L33</f>
        <v>750000</v>
      </c>
      <c r="M32" s="8">
        <f t="shared" si="17"/>
        <v>0</v>
      </c>
      <c r="N32" s="8">
        <f t="shared" si="17"/>
        <v>0</v>
      </c>
      <c r="O32" s="8">
        <f t="shared" si="17"/>
        <v>0</v>
      </c>
      <c r="P32" s="8">
        <f t="shared" si="17"/>
        <v>0</v>
      </c>
      <c r="Q32" s="14" t="s">
        <v>4</v>
      </c>
      <c r="R32" s="14" t="s">
        <v>4</v>
      </c>
      <c r="S32" s="14" t="s">
        <v>4</v>
      </c>
      <c r="T32" s="14" t="s">
        <v>4</v>
      </c>
      <c r="U32" s="14" t="s">
        <v>4</v>
      </c>
      <c r="V32" s="14" t="s">
        <v>4</v>
      </c>
      <c r="W32" s="14" t="s">
        <v>4</v>
      </c>
      <c r="X32" s="14" t="s">
        <v>4</v>
      </c>
      <c r="Y32" s="14" t="s">
        <v>4</v>
      </c>
    </row>
    <row r="33" spans="1:25" ht="30" customHeight="1" x14ac:dyDescent="0.25">
      <c r="A33" s="31"/>
      <c r="B33" s="20"/>
      <c r="C33" s="15"/>
      <c r="D33" s="15"/>
      <c r="E33" s="20"/>
      <c r="F33" s="23"/>
      <c r="G33" s="23"/>
      <c r="H33" s="15"/>
      <c r="I33" s="9" t="s">
        <v>30</v>
      </c>
      <c r="J33" s="8">
        <f t="shared" si="7"/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15"/>
      <c r="R33" s="15"/>
      <c r="S33" s="15"/>
      <c r="T33" s="15"/>
      <c r="U33" s="15"/>
      <c r="V33" s="15"/>
      <c r="W33" s="15"/>
      <c r="X33" s="15"/>
      <c r="Y33" s="15"/>
    </row>
    <row r="34" spans="1:25" ht="28.5" customHeight="1" x14ac:dyDescent="0.25">
      <c r="A34" s="31"/>
      <c r="B34" s="20"/>
      <c r="C34" s="15"/>
      <c r="D34" s="15"/>
      <c r="E34" s="20"/>
      <c r="F34" s="23"/>
      <c r="G34" s="23"/>
      <c r="H34" s="15"/>
      <c r="I34" s="9" t="s">
        <v>12</v>
      </c>
      <c r="J34" s="8">
        <f t="shared" si="7"/>
        <v>0</v>
      </c>
      <c r="K34" s="8">
        <f t="shared" ref="K34" si="18">SUM(L34:Q34)</f>
        <v>0</v>
      </c>
      <c r="L34" s="8">
        <f t="shared" ref="L34" si="19">SUM(M34:R34)</f>
        <v>0</v>
      </c>
      <c r="M34" s="8">
        <f t="shared" ref="M34" si="20">SUM(N34:S34)</f>
        <v>0</v>
      </c>
      <c r="N34" s="8">
        <f t="shared" ref="N34" si="21">SUM(O34:T34)</f>
        <v>0</v>
      </c>
      <c r="O34" s="8">
        <f t="shared" ref="O34" si="22">SUM(P34:U34)</f>
        <v>0</v>
      </c>
      <c r="P34" s="8">
        <f t="shared" ref="P34" si="23">SUM(Q34:V34)</f>
        <v>0</v>
      </c>
      <c r="Q34" s="15"/>
      <c r="R34" s="15"/>
      <c r="S34" s="15"/>
      <c r="T34" s="15"/>
      <c r="U34" s="15"/>
      <c r="V34" s="15"/>
      <c r="W34" s="15"/>
      <c r="X34" s="15"/>
      <c r="Y34" s="15"/>
    </row>
    <row r="35" spans="1:25" ht="30" x14ac:dyDescent="0.25">
      <c r="A35" s="32"/>
      <c r="B35" s="21"/>
      <c r="C35" s="16"/>
      <c r="D35" s="16"/>
      <c r="E35" s="21"/>
      <c r="F35" s="24"/>
      <c r="G35" s="24"/>
      <c r="H35" s="16"/>
      <c r="I35" s="9" t="s">
        <v>13</v>
      </c>
      <c r="J35" s="8">
        <f t="shared" si="7"/>
        <v>1500000</v>
      </c>
      <c r="K35" s="8">
        <v>750000</v>
      </c>
      <c r="L35" s="8">
        <v>750000</v>
      </c>
      <c r="M35" s="8">
        <v>0</v>
      </c>
      <c r="N35" s="8">
        <v>0</v>
      </c>
      <c r="O35" s="8">
        <v>0</v>
      </c>
      <c r="P35" s="8">
        <v>0</v>
      </c>
      <c r="Q35" s="16"/>
      <c r="R35" s="16"/>
      <c r="S35" s="16"/>
      <c r="T35" s="16"/>
      <c r="U35" s="16"/>
      <c r="V35" s="16"/>
      <c r="W35" s="16"/>
      <c r="X35" s="16"/>
      <c r="Y35" s="16"/>
    </row>
    <row r="36" spans="1:25" x14ac:dyDescent="0.25">
      <c r="A36" s="17" t="s">
        <v>54</v>
      </c>
      <c r="B36" s="18" t="s">
        <v>57</v>
      </c>
      <c r="C36" s="26">
        <v>2020</v>
      </c>
      <c r="D36" s="26">
        <v>2025</v>
      </c>
      <c r="E36" s="18" t="s">
        <v>22</v>
      </c>
      <c r="F36" s="25" t="s">
        <v>28</v>
      </c>
      <c r="G36" s="25" t="s">
        <v>29</v>
      </c>
      <c r="H36" s="14" t="s">
        <v>4</v>
      </c>
      <c r="I36" s="9" t="s">
        <v>3</v>
      </c>
      <c r="J36" s="8">
        <f t="shared" si="7"/>
        <v>475608</v>
      </c>
      <c r="K36" s="8">
        <f>K37+K38+K39</f>
        <v>232920</v>
      </c>
      <c r="L36" s="8">
        <f t="shared" ref="L36:P36" si="24">L37+L38+L39</f>
        <v>0</v>
      </c>
      <c r="M36" s="8">
        <f t="shared" si="24"/>
        <v>242688</v>
      </c>
      <c r="N36" s="8">
        <f t="shared" si="24"/>
        <v>0</v>
      </c>
      <c r="O36" s="8">
        <f t="shared" si="24"/>
        <v>0</v>
      </c>
      <c r="P36" s="8">
        <f t="shared" si="24"/>
        <v>0</v>
      </c>
      <c r="Q36" s="26" t="s">
        <v>4</v>
      </c>
      <c r="R36" s="26" t="s">
        <v>4</v>
      </c>
      <c r="S36" s="26" t="s">
        <v>4</v>
      </c>
      <c r="T36" s="26" t="s">
        <v>4</v>
      </c>
      <c r="U36" s="26" t="s">
        <v>4</v>
      </c>
      <c r="V36" s="26" t="s">
        <v>4</v>
      </c>
      <c r="W36" s="26" t="s">
        <v>4</v>
      </c>
      <c r="X36" s="26" t="s">
        <v>4</v>
      </c>
      <c r="Y36" s="26" t="s">
        <v>4</v>
      </c>
    </row>
    <row r="37" spans="1:25" ht="30" x14ac:dyDescent="0.25">
      <c r="A37" s="17"/>
      <c r="B37" s="18"/>
      <c r="C37" s="26"/>
      <c r="D37" s="26"/>
      <c r="E37" s="18"/>
      <c r="F37" s="25"/>
      <c r="G37" s="25"/>
      <c r="H37" s="15"/>
      <c r="I37" s="9" t="s">
        <v>30</v>
      </c>
      <c r="J37" s="8">
        <f t="shared" si="7"/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30" x14ac:dyDescent="0.25">
      <c r="A38" s="17"/>
      <c r="B38" s="18"/>
      <c r="C38" s="26"/>
      <c r="D38" s="26"/>
      <c r="E38" s="18"/>
      <c r="F38" s="25"/>
      <c r="G38" s="25"/>
      <c r="H38" s="15"/>
      <c r="I38" s="9" t="s">
        <v>12</v>
      </c>
      <c r="J38" s="8">
        <f t="shared" si="7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26"/>
      <c r="R38" s="26"/>
      <c r="S38" s="26"/>
      <c r="T38" s="26"/>
      <c r="U38" s="26"/>
      <c r="V38" s="26"/>
      <c r="W38" s="26"/>
      <c r="X38" s="26"/>
      <c r="Y38" s="26"/>
    </row>
    <row r="39" spans="1:25" ht="30" x14ac:dyDescent="0.25">
      <c r="A39" s="17"/>
      <c r="B39" s="18"/>
      <c r="C39" s="26"/>
      <c r="D39" s="26"/>
      <c r="E39" s="18"/>
      <c r="F39" s="25"/>
      <c r="G39" s="25"/>
      <c r="H39" s="16"/>
      <c r="I39" s="9" t="s">
        <v>13</v>
      </c>
      <c r="J39" s="8">
        <f t="shared" si="7"/>
        <v>475608</v>
      </c>
      <c r="K39" s="8">
        <v>232920</v>
      </c>
      <c r="L39" s="8">
        <v>0</v>
      </c>
      <c r="M39" s="8">
        <v>242688</v>
      </c>
      <c r="N39" s="8">
        <v>0</v>
      </c>
      <c r="O39" s="8">
        <v>0</v>
      </c>
      <c r="P39" s="8">
        <v>0</v>
      </c>
      <c r="Q39" s="26"/>
      <c r="R39" s="26"/>
      <c r="S39" s="26"/>
      <c r="T39" s="26"/>
      <c r="U39" s="26"/>
      <c r="V39" s="26"/>
      <c r="W39" s="26"/>
      <c r="X39" s="26"/>
      <c r="Y39" s="26"/>
    </row>
    <row r="40" spans="1:25" x14ac:dyDescent="0.25">
      <c r="A40" s="17" t="s">
        <v>55</v>
      </c>
      <c r="B40" s="18" t="s">
        <v>56</v>
      </c>
      <c r="C40" s="14">
        <v>2020</v>
      </c>
      <c r="D40" s="14">
        <v>2025</v>
      </c>
      <c r="E40" s="19" t="s">
        <v>22</v>
      </c>
      <c r="F40" s="22" t="s">
        <v>28</v>
      </c>
      <c r="G40" s="22" t="s">
        <v>29</v>
      </c>
      <c r="H40" s="14" t="s">
        <v>4</v>
      </c>
      <c r="I40" s="9" t="s">
        <v>3</v>
      </c>
      <c r="J40" s="8">
        <f t="shared" ref="J40:J43" si="25">SUM(K40:P40)</f>
        <v>22439079.879999999</v>
      </c>
      <c r="K40" s="8">
        <f>K41+K42+K43</f>
        <v>4271462.7699999996</v>
      </c>
      <c r="L40" s="8">
        <f t="shared" ref="L40:P40" si="26">L41+L42+L43</f>
        <v>4700000</v>
      </c>
      <c r="M40" s="8">
        <f t="shared" si="26"/>
        <v>7120617.1100000003</v>
      </c>
      <c r="N40" s="8">
        <f t="shared" si="26"/>
        <v>6347000</v>
      </c>
      <c r="O40" s="8">
        <f t="shared" si="26"/>
        <v>0</v>
      </c>
      <c r="P40" s="8">
        <f t="shared" si="26"/>
        <v>0</v>
      </c>
      <c r="Q40" s="26" t="s">
        <v>4</v>
      </c>
      <c r="R40" s="26" t="s">
        <v>4</v>
      </c>
      <c r="S40" s="26" t="s">
        <v>4</v>
      </c>
      <c r="T40" s="26" t="s">
        <v>4</v>
      </c>
      <c r="U40" s="26" t="s">
        <v>4</v>
      </c>
      <c r="V40" s="26" t="s">
        <v>4</v>
      </c>
      <c r="W40" s="26" t="s">
        <v>4</v>
      </c>
      <c r="X40" s="26" t="s">
        <v>4</v>
      </c>
      <c r="Y40" s="26" t="s">
        <v>4</v>
      </c>
    </row>
    <row r="41" spans="1:25" ht="30" x14ac:dyDescent="0.25">
      <c r="A41" s="17"/>
      <c r="B41" s="18"/>
      <c r="C41" s="15"/>
      <c r="D41" s="15"/>
      <c r="E41" s="20"/>
      <c r="F41" s="23"/>
      <c r="G41" s="23"/>
      <c r="H41" s="15"/>
      <c r="I41" s="9" t="s">
        <v>30</v>
      </c>
      <c r="J41" s="8">
        <f t="shared" si="25"/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26"/>
      <c r="R41" s="26"/>
      <c r="S41" s="26"/>
      <c r="T41" s="26"/>
      <c r="U41" s="26"/>
      <c r="V41" s="26"/>
      <c r="W41" s="26"/>
      <c r="X41" s="26"/>
      <c r="Y41" s="26"/>
    </row>
    <row r="42" spans="1:25" ht="30" x14ac:dyDescent="0.25">
      <c r="A42" s="17"/>
      <c r="B42" s="18"/>
      <c r="C42" s="15"/>
      <c r="D42" s="15"/>
      <c r="E42" s="20"/>
      <c r="F42" s="23"/>
      <c r="G42" s="23"/>
      <c r="H42" s="15"/>
      <c r="I42" s="9" t="s">
        <v>12</v>
      </c>
      <c r="J42" s="8">
        <f t="shared" si="25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26"/>
      <c r="R42" s="26"/>
      <c r="S42" s="26"/>
      <c r="T42" s="26"/>
      <c r="U42" s="26"/>
      <c r="V42" s="26"/>
      <c r="W42" s="26"/>
      <c r="X42" s="26"/>
      <c r="Y42" s="26"/>
    </row>
    <row r="43" spans="1:25" ht="30" x14ac:dyDescent="0.25">
      <c r="A43" s="17"/>
      <c r="B43" s="18"/>
      <c r="C43" s="16"/>
      <c r="D43" s="16"/>
      <c r="E43" s="21"/>
      <c r="F43" s="24"/>
      <c r="G43" s="24"/>
      <c r="H43" s="16"/>
      <c r="I43" s="9" t="s">
        <v>13</v>
      </c>
      <c r="J43" s="8">
        <f t="shared" si="25"/>
        <v>22439079.879999999</v>
      </c>
      <c r="K43" s="8">
        <v>4271462.7699999996</v>
      </c>
      <c r="L43" s="8">
        <v>4700000</v>
      </c>
      <c r="M43" s="8">
        <v>7120617.1100000003</v>
      </c>
      <c r="N43" s="8">
        <v>6347000</v>
      </c>
      <c r="O43" s="8">
        <v>0</v>
      </c>
      <c r="P43" s="8">
        <v>0</v>
      </c>
      <c r="Q43" s="26"/>
      <c r="R43" s="26"/>
      <c r="S43" s="26"/>
      <c r="T43" s="26"/>
      <c r="U43" s="26"/>
      <c r="V43" s="26"/>
      <c r="W43" s="26"/>
      <c r="X43" s="26"/>
      <c r="Y43" s="26"/>
    </row>
    <row r="44" spans="1:25" ht="15" customHeight="1" x14ac:dyDescent="0.25">
      <c r="A44" s="17" t="s">
        <v>62</v>
      </c>
      <c r="B44" s="18" t="s">
        <v>58</v>
      </c>
      <c r="C44" s="14">
        <v>2020</v>
      </c>
      <c r="D44" s="14">
        <v>2025</v>
      </c>
      <c r="E44" s="19" t="s">
        <v>22</v>
      </c>
      <c r="F44" s="22" t="s">
        <v>28</v>
      </c>
      <c r="G44" s="22" t="s">
        <v>29</v>
      </c>
      <c r="H44" s="14" t="s">
        <v>4</v>
      </c>
      <c r="I44" s="9" t="s">
        <v>3</v>
      </c>
      <c r="J44" s="8">
        <f t="shared" ref="J44:J47" si="27">SUM(K44:P44)</f>
        <v>4638703</v>
      </c>
      <c r="K44" s="8">
        <f>K45+K46+K47</f>
        <v>0</v>
      </c>
      <c r="L44" s="8">
        <f t="shared" ref="L44:P44" si="28">L45+L46+L47</f>
        <v>0</v>
      </c>
      <c r="M44" s="8">
        <f t="shared" si="28"/>
        <v>4604628</v>
      </c>
      <c r="N44" s="8">
        <f t="shared" si="28"/>
        <v>34075</v>
      </c>
      <c r="O44" s="8">
        <f t="shared" si="28"/>
        <v>0</v>
      </c>
      <c r="P44" s="8">
        <f t="shared" si="28"/>
        <v>0</v>
      </c>
      <c r="Q44" s="18" t="s">
        <v>59</v>
      </c>
      <c r="R44" s="26" t="s">
        <v>53</v>
      </c>
      <c r="S44" s="26">
        <v>100</v>
      </c>
      <c r="T44" s="26" t="s">
        <v>4</v>
      </c>
      <c r="U44" s="26" t="s">
        <v>4</v>
      </c>
      <c r="V44" s="26">
        <v>100</v>
      </c>
      <c r="W44" s="26" t="s">
        <v>4</v>
      </c>
      <c r="X44" s="26" t="s">
        <v>4</v>
      </c>
      <c r="Y44" s="26" t="s">
        <v>4</v>
      </c>
    </row>
    <row r="45" spans="1:25" ht="33.75" customHeight="1" x14ac:dyDescent="0.25">
      <c r="A45" s="17"/>
      <c r="B45" s="18"/>
      <c r="C45" s="15"/>
      <c r="D45" s="15"/>
      <c r="E45" s="20"/>
      <c r="F45" s="23"/>
      <c r="G45" s="23"/>
      <c r="H45" s="15"/>
      <c r="I45" s="9" t="s">
        <v>30</v>
      </c>
      <c r="J45" s="8">
        <f t="shared" si="27"/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18"/>
      <c r="R45" s="26"/>
      <c r="S45" s="26"/>
      <c r="T45" s="26"/>
      <c r="U45" s="26"/>
      <c r="V45" s="26"/>
      <c r="W45" s="26"/>
      <c r="X45" s="26"/>
      <c r="Y45" s="26"/>
    </row>
    <row r="46" spans="1:25" ht="30" x14ac:dyDescent="0.25">
      <c r="A46" s="17"/>
      <c r="B46" s="18"/>
      <c r="C46" s="15"/>
      <c r="D46" s="15"/>
      <c r="E46" s="20"/>
      <c r="F46" s="23"/>
      <c r="G46" s="23"/>
      <c r="H46" s="15"/>
      <c r="I46" s="9" t="s">
        <v>12</v>
      </c>
      <c r="J46" s="8">
        <f t="shared" si="27"/>
        <v>4328350.32</v>
      </c>
      <c r="K46" s="8">
        <v>0</v>
      </c>
      <c r="L46" s="8">
        <v>0</v>
      </c>
      <c r="M46" s="8">
        <v>4328350.32</v>
      </c>
      <c r="N46" s="8">
        <v>0</v>
      </c>
      <c r="O46" s="8">
        <v>0</v>
      </c>
      <c r="P46" s="8">
        <v>0</v>
      </c>
      <c r="Q46" s="18" t="s">
        <v>60</v>
      </c>
      <c r="R46" s="26" t="s">
        <v>61</v>
      </c>
      <c r="S46" s="26">
        <v>50</v>
      </c>
      <c r="T46" s="26" t="s">
        <v>4</v>
      </c>
      <c r="U46" s="26" t="s">
        <v>4</v>
      </c>
      <c r="V46" s="26">
        <v>50</v>
      </c>
      <c r="W46" s="26" t="s">
        <v>4</v>
      </c>
      <c r="X46" s="26" t="s">
        <v>4</v>
      </c>
      <c r="Y46" s="26" t="s">
        <v>4</v>
      </c>
    </row>
    <row r="47" spans="1:25" ht="30" x14ac:dyDescent="0.25">
      <c r="A47" s="17"/>
      <c r="B47" s="18"/>
      <c r="C47" s="16"/>
      <c r="D47" s="16"/>
      <c r="E47" s="21"/>
      <c r="F47" s="24"/>
      <c r="G47" s="24"/>
      <c r="H47" s="16"/>
      <c r="I47" s="9" t="s">
        <v>13</v>
      </c>
      <c r="J47" s="8">
        <f t="shared" si="27"/>
        <v>310352.68</v>
      </c>
      <c r="K47" s="8">
        <v>0</v>
      </c>
      <c r="L47" s="8">
        <v>0</v>
      </c>
      <c r="M47" s="8">
        <v>276277.68</v>
      </c>
      <c r="N47" s="8">
        <v>34075</v>
      </c>
      <c r="O47" s="8">
        <v>0</v>
      </c>
      <c r="P47" s="8">
        <v>0</v>
      </c>
      <c r="Q47" s="18"/>
      <c r="R47" s="26"/>
      <c r="S47" s="26"/>
      <c r="T47" s="26"/>
      <c r="U47" s="26"/>
      <c r="V47" s="26"/>
      <c r="W47" s="26"/>
      <c r="X47" s="26"/>
      <c r="Y47" s="26"/>
    </row>
    <row r="48" spans="1:25" x14ac:dyDescent="0.25">
      <c r="A48" s="26" t="s">
        <v>7</v>
      </c>
      <c r="B48" s="26"/>
      <c r="C48" s="26">
        <v>2020</v>
      </c>
      <c r="D48" s="26">
        <v>2025</v>
      </c>
      <c r="E48" s="26" t="s">
        <v>4</v>
      </c>
      <c r="F48" s="26" t="s">
        <v>4</v>
      </c>
      <c r="G48" s="26" t="s">
        <v>4</v>
      </c>
      <c r="H48" s="26" t="s">
        <v>4</v>
      </c>
      <c r="I48" s="10" t="s">
        <v>3</v>
      </c>
      <c r="J48" s="8">
        <f t="shared" ref="J48:J51" si="29">SUM(K48:P48)</f>
        <v>113820944.23</v>
      </c>
      <c r="K48" s="8">
        <f>K49+K50+K51</f>
        <v>14915998.109999999</v>
      </c>
      <c r="L48" s="8">
        <f t="shared" ref="L48:P48" si="30">L49+L50+L51</f>
        <v>13942000</v>
      </c>
      <c r="M48" s="8">
        <f t="shared" si="30"/>
        <v>32080339.609999999</v>
      </c>
      <c r="N48" s="8">
        <f t="shared" si="30"/>
        <v>26582606.510000002</v>
      </c>
      <c r="O48" s="8">
        <f t="shared" si="30"/>
        <v>13150000</v>
      </c>
      <c r="P48" s="8">
        <f t="shared" si="30"/>
        <v>13150000</v>
      </c>
      <c r="Q48" s="26" t="s">
        <v>4</v>
      </c>
      <c r="R48" s="26" t="s">
        <v>4</v>
      </c>
      <c r="S48" s="26" t="s">
        <v>4</v>
      </c>
      <c r="T48" s="26" t="s">
        <v>4</v>
      </c>
      <c r="U48" s="26" t="s">
        <v>4</v>
      </c>
      <c r="V48" s="26" t="s">
        <v>4</v>
      </c>
      <c r="W48" s="26" t="s">
        <v>4</v>
      </c>
      <c r="X48" s="26" t="s">
        <v>4</v>
      </c>
      <c r="Y48" s="26" t="s">
        <v>4</v>
      </c>
    </row>
    <row r="49" spans="1:25" ht="34.5" customHeight="1" x14ac:dyDescent="0.25">
      <c r="A49" s="26"/>
      <c r="B49" s="26"/>
      <c r="C49" s="26"/>
      <c r="D49" s="26"/>
      <c r="E49" s="26"/>
      <c r="F49" s="26"/>
      <c r="G49" s="26"/>
      <c r="H49" s="26"/>
      <c r="I49" s="9" t="s">
        <v>30</v>
      </c>
      <c r="J49" s="8">
        <f>SUM(K49:P49)</f>
        <v>0</v>
      </c>
      <c r="K49" s="8">
        <f t="shared" ref="K49:P51" si="31">K17</f>
        <v>0</v>
      </c>
      <c r="L49" s="8">
        <f t="shared" si="31"/>
        <v>0</v>
      </c>
      <c r="M49" s="8">
        <f t="shared" si="31"/>
        <v>0</v>
      </c>
      <c r="N49" s="8">
        <f t="shared" si="31"/>
        <v>0</v>
      </c>
      <c r="O49" s="8">
        <f t="shared" si="31"/>
        <v>0</v>
      </c>
      <c r="P49" s="8">
        <f t="shared" si="31"/>
        <v>0</v>
      </c>
      <c r="Q49" s="26"/>
      <c r="R49" s="26"/>
      <c r="S49" s="26"/>
      <c r="T49" s="26"/>
      <c r="U49" s="26"/>
      <c r="V49" s="26"/>
      <c r="W49" s="26"/>
      <c r="X49" s="26"/>
      <c r="Y49" s="26"/>
    </row>
    <row r="50" spans="1:25" ht="30" x14ac:dyDescent="0.25">
      <c r="A50" s="26"/>
      <c r="B50" s="26"/>
      <c r="C50" s="26"/>
      <c r="D50" s="26"/>
      <c r="E50" s="26"/>
      <c r="F50" s="26"/>
      <c r="G50" s="26"/>
      <c r="H50" s="26"/>
      <c r="I50" s="9" t="s">
        <v>12</v>
      </c>
      <c r="J50" s="8">
        <f t="shared" si="29"/>
        <v>4328350.32</v>
      </c>
      <c r="K50" s="8">
        <f t="shared" si="31"/>
        <v>0</v>
      </c>
      <c r="L50" s="8">
        <f t="shared" si="31"/>
        <v>0</v>
      </c>
      <c r="M50" s="8">
        <f t="shared" si="31"/>
        <v>4328350.32</v>
      </c>
      <c r="N50" s="8">
        <f t="shared" si="31"/>
        <v>0</v>
      </c>
      <c r="O50" s="8">
        <f t="shared" si="31"/>
        <v>0</v>
      </c>
      <c r="P50" s="8">
        <f t="shared" si="31"/>
        <v>0</v>
      </c>
      <c r="Q50" s="26"/>
      <c r="R50" s="26"/>
      <c r="S50" s="26"/>
      <c r="T50" s="26"/>
      <c r="U50" s="26"/>
      <c r="V50" s="26"/>
      <c r="W50" s="26"/>
      <c r="X50" s="26"/>
      <c r="Y50" s="26"/>
    </row>
    <row r="51" spans="1:25" ht="28.9" customHeight="1" x14ac:dyDescent="0.25">
      <c r="A51" s="26"/>
      <c r="B51" s="26"/>
      <c r="C51" s="26"/>
      <c r="D51" s="26"/>
      <c r="E51" s="26"/>
      <c r="F51" s="26"/>
      <c r="G51" s="26"/>
      <c r="H51" s="26"/>
      <c r="I51" s="9" t="s">
        <v>13</v>
      </c>
      <c r="J51" s="8">
        <f t="shared" si="29"/>
        <v>109492593.91</v>
      </c>
      <c r="K51" s="8">
        <f t="shared" si="31"/>
        <v>14915998.109999999</v>
      </c>
      <c r="L51" s="8">
        <f t="shared" si="31"/>
        <v>13942000</v>
      </c>
      <c r="M51" s="8">
        <f t="shared" si="31"/>
        <v>27751989.289999999</v>
      </c>
      <c r="N51" s="8">
        <f t="shared" si="31"/>
        <v>26582606.510000002</v>
      </c>
      <c r="O51" s="8">
        <f t="shared" si="31"/>
        <v>13150000</v>
      </c>
      <c r="P51" s="8">
        <f t="shared" si="31"/>
        <v>13150000</v>
      </c>
      <c r="Q51" s="26"/>
      <c r="R51" s="26"/>
      <c r="S51" s="26"/>
      <c r="T51" s="26"/>
      <c r="U51" s="26"/>
      <c r="V51" s="26"/>
      <c r="W51" s="26"/>
      <c r="X51" s="26"/>
      <c r="Y51" s="26"/>
    </row>
    <row r="53" spans="1:25" x14ac:dyDescent="0.25">
      <c r="N53" s="11"/>
    </row>
    <row r="54" spans="1:25" x14ac:dyDescent="0.25">
      <c r="M54" s="11"/>
    </row>
    <row r="56" spans="1:25" x14ac:dyDescent="0.25">
      <c r="M56" s="11"/>
    </row>
    <row r="58" spans="1:25" x14ac:dyDescent="0.25">
      <c r="N58" s="11"/>
    </row>
    <row r="59" spans="1:25" x14ac:dyDescent="0.25">
      <c r="N59" s="11"/>
    </row>
  </sheetData>
  <mergeCells count="181">
    <mergeCell ref="S48:S51"/>
    <mergeCell ref="T48:T51"/>
    <mergeCell ref="U48:U51"/>
    <mergeCell ref="V48:V51"/>
    <mergeCell ref="W48:W51"/>
    <mergeCell ref="X48:X51"/>
    <mergeCell ref="Y48:Y51"/>
    <mergeCell ref="A48:B51"/>
    <mergeCell ref="C48:C51"/>
    <mergeCell ref="D48:D51"/>
    <mergeCell ref="E48:E51"/>
    <mergeCell ref="F48:F51"/>
    <mergeCell ref="G48:G51"/>
    <mergeCell ref="H48:H51"/>
    <mergeCell ref="Q48:Q51"/>
    <mergeCell ref="R48:R51"/>
    <mergeCell ref="W44:W45"/>
    <mergeCell ref="X44:X45"/>
    <mergeCell ref="Y44:Y45"/>
    <mergeCell ref="Q46:Q47"/>
    <mergeCell ref="R46:R47"/>
    <mergeCell ref="S46:S47"/>
    <mergeCell ref="T46:T47"/>
    <mergeCell ref="U46:U47"/>
    <mergeCell ref="V46:V47"/>
    <mergeCell ref="W46:W47"/>
    <mergeCell ref="X46:X47"/>
    <mergeCell ref="Y46:Y47"/>
    <mergeCell ref="R44:R45"/>
    <mergeCell ref="S44:S45"/>
    <mergeCell ref="T44:T45"/>
    <mergeCell ref="U44:U45"/>
    <mergeCell ref="V44:V45"/>
    <mergeCell ref="Q44:Q45"/>
    <mergeCell ref="V20:V23"/>
    <mergeCell ref="W20:W23"/>
    <mergeCell ref="Q40:Q43"/>
    <mergeCell ref="R40:R43"/>
    <mergeCell ref="S40:S43"/>
    <mergeCell ref="T40:T43"/>
    <mergeCell ref="U40:U43"/>
    <mergeCell ref="V40:V43"/>
    <mergeCell ref="W40:W43"/>
    <mergeCell ref="R36:R39"/>
    <mergeCell ref="V28:V31"/>
    <mergeCell ref="W28:W31"/>
    <mergeCell ref="Q36:Q39"/>
    <mergeCell ref="X40:X43"/>
    <mergeCell ref="Y40:Y43"/>
    <mergeCell ref="Y36:Y39"/>
    <mergeCell ref="X36:X39"/>
    <mergeCell ref="W36:W39"/>
    <mergeCell ref="V36:V39"/>
    <mergeCell ref="U36:U39"/>
    <mergeCell ref="T36:T39"/>
    <mergeCell ref="S36:S39"/>
    <mergeCell ref="A20:A23"/>
    <mergeCell ref="B20:B23"/>
    <mergeCell ref="C20:C23"/>
    <mergeCell ref="Y16:Y19"/>
    <mergeCell ref="X16:X19"/>
    <mergeCell ref="W16:W19"/>
    <mergeCell ref="V16:V19"/>
    <mergeCell ref="U16:U19"/>
    <mergeCell ref="T16:T19"/>
    <mergeCell ref="S16:S19"/>
    <mergeCell ref="R16:R19"/>
    <mergeCell ref="Q16:Q19"/>
    <mergeCell ref="A16:A19"/>
    <mergeCell ref="B16:B19"/>
    <mergeCell ref="H16:H19"/>
    <mergeCell ref="G16:G19"/>
    <mergeCell ref="F16:F19"/>
    <mergeCell ref="E16:E19"/>
    <mergeCell ref="D16:D19"/>
    <mergeCell ref="X20:X23"/>
    <mergeCell ref="Y20:Y23"/>
    <mergeCell ref="Q20:Q23"/>
    <mergeCell ref="R20:R23"/>
    <mergeCell ref="C16:C19"/>
    <mergeCell ref="T2:Y5"/>
    <mergeCell ref="A7:Y7"/>
    <mergeCell ref="Q9:Y9"/>
    <mergeCell ref="C9:D11"/>
    <mergeCell ref="A6:Y6"/>
    <mergeCell ref="J11:J12"/>
    <mergeCell ref="I11:I12"/>
    <mergeCell ref="S11:S12"/>
    <mergeCell ref="S10:Y10"/>
    <mergeCell ref="R10:R12"/>
    <mergeCell ref="Q10:Q12"/>
    <mergeCell ref="E9:E12"/>
    <mergeCell ref="K11:P11"/>
    <mergeCell ref="B9:B12"/>
    <mergeCell ref="A9:A12"/>
    <mergeCell ref="T11:Y11"/>
    <mergeCell ref="F9:P10"/>
    <mergeCell ref="F11:H11"/>
    <mergeCell ref="A14:Y14"/>
    <mergeCell ref="A15:Y15"/>
    <mergeCell ref="F28:F31"/>
    <mergeCell ref="G28:G31"/>
    <mergeCell ref="S20:S23"/>
    <mergeCell ref="T20:T23"/>
    <mergeCell ref="U20:U23"/>
    <mergeCell ref="F32:F35"/>
    <mergeCell ref="G32:G35"/>
    <mergeCell ref="E28:E31"/>
    <mergeCell ref="D20:D23"/>
    <mergeCell ref="E20:E23"/>
    <mergeCell ref="H24:H27"/>
    <mergeCell ref="H28:H31"/>
    <mergeCell ref="G20:G23"/>
    <mergeCell ref="F20:F23"/>
    <mergeCell ref="H32:H35"/>
    <mergeCell ref="H20:H23"/>
    <mergeCell ref="R32:R35"/>
    <mergeCell ref="Q32:Q35"/>
    <mergeCell ref="Q28:Q31"/>
    <mergeCell ref="R28:R31"/>
    <mergeCell ref="A32:A35"/>
    <mergeCell ref="B32:B35"/>
    <mergeCell ref="C32:C35"/>
    <mergeCell ref="D32:D35"/>
    <mergeCell ref="E32:E35"/>
    <mergeCell ref="X28:X31"/>
    <mergeCell ref="Y28:Y31"/>
    <mergeCell ref="V24:V27"/>
    <mergeCell ref="S28:S31"/>
    <mergeCell ref="T28:T31"/>
    <mergeCell ref="U28:U31"/>
    <mergeCell ref="W24:W27"/>
    <mergeCell ref="X24:X27"/>
    <mergeCell ref="Y24:Y27"/>
    <mergeCell ref="S32:S35"/>
    <mergeCell ref="T32:T35"/>
    <mergeCell ref="U32:U35"/>
    <mergeCell ref="V32:V35"/>
    <mergeCell ref="W32:W35"/>
    <mergeCell ref="X32:X35"/>
    <mergeCell ref="U24:U27"/>
    <mergeCell ref="R24:R27"/>
    <mergeCell ref="S24:S27"/>
    <mergeCell ref="T24:T27"/>
    <mergeCell ref="Y32:Y35"/>
    <mergeCell ref="A28:A31"/>
    <mergeCell ref="B28:B31"/>
    <mergeCell ref="C28:C31"/>
    <mergeCell ref="D28:D31"/>
    <mergeCell ref="A24:A27"/>
    <mergeCell ref="B24:B27"/>
    <mergeCell ref="C24:C27"/>
    <mergeCell ref="D24:D27"/>
    <mergeCell ref="Q24:Q27"/>
    <mergeCell ref="E24:E27"/>
    <mergeCell ref="F24:F27"/>
    <mergeCell ref="G24:G27"/>
    <mergeCell ref="H40:H43"/>
    <mergeCell ref="A44:A47"/>
    <mergeCell ref="B44:B47"/>
    <mergeCell ref="C44:C47"/>
    <mergeCell ref="D44:D47"/>
    <mergeCell ref="E44:E47"/>
    <mergeCell ref="F44:F47"/>
    <mergeCell ref="H36:H39"/>
    <mergeCell ref="G36:G39"/>
    <mergeCell ref="F36:F39"/>
    <mergeCell ref="E36:E39"/>
    <mergeCell ref="D36:D39"/>
    <mergeCell ref="C36:C39"/>
    <mergeCell ref="G44:G47"/>
    <mergeCell ref="H44:H47"/>
    <mergeCell ref="B36:B39"/>
    <mergeCell ref="A36:A39"/>
    <mergeCell ref="A40:A43"/>
    <mergeCell ref="B40:B43"/>
    <mergeCell ref="C40:C43"/>
    <mergeCell ref="D40:D43"/>
    <mergeCell ref="E40:E43"/>
    <mergeCell ref="F40:F43"/>
    <mergeCell ref="G40:G43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2023-12-21T03:58:29Z</dcterms:modified>
</cp:coreProperties>
</file>