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675" yWindow="465" windowWidth="25455" windowHeight="121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Лист1!$8:$13</definedName>
  </definedNames>
  <calcPr calcId="145621"/>
</workbook>
</file>

<file path=xl/calcChain.xml><?xml version="1.0" encoding="utf-8"?>
<calcChain xmlns="http://schemas.openxmlformats.org/spreadsheetml/2006/main">
  <c r="R188" i="1" l="1"/>
  <c r="R187" i="1"/>
  <c r="R186" i="1"/>
  <c r="R181" i="1"/>
  <c r="R176" i="1"/>
  <c r="R172" i="1"/>
  <c r="R168" i="1"/>
  <c r="R164" i="1"/>
  <c r="R160" i="1"/>
  <c r="R156" i="1"/>
  <c r="R152" i="1"/>
  <c r="R148" i="1"/>
  <c r="R144" i="1"/>
  <c r="R140" i="1"/>
  <c r="R136" i="1"/>
  <c r="R132" i="1"/>
  <c r="R128" i="1"/>
  <c r="R124" i="1"/>
  <c r="R120" i="1"/>
  <c r="R116" i="1"/>
  <c r="R112" i="1"/>
  <c r="R108" i="1"/>
  <c r="R104" i="1"/>
  <c r="R100" i="1"/>
  <c r="R96" i="1"/>
  <c r="R92" i="1"/>
  <c r="R88" i="1"/>
  <c r="R84" i="1"/>
  <c r="R80" i="1"/>
  <c r="R76" i="1"/>
  <c r="R72" i="1"/>
  <c r="R68" i="1"/>
  <c r="R64" i="1"/>
  <c r="R60" i="1"/>
  <c r="R56" i="1"/>
  <c r="R52" i="1"/>
  <c r="R48" i="1"/>
  <c r="R44" i="1"/>
  <c r="R40" i="1"/>
  <c r="R36" i="1"/>
  <c r="R32" i="1"/>
  <c r="R28" i="1"/>
  <c r="R24" i="1"/>
  <c r="R16" i="1"/>
  <c r="Q188" i="1"/>
  <c r="Q187" i="1"/>
  <c r="Q186" i="1"/>
  <c r="Q181" i="1"/>
  <c r="Q176" i="1"/>
  <c r="Q172" i="1"/>
  <c r="Q168" i="1"/>
  <c r="Q164" i="1"/>
  <c r="Q160" i="1"/>
  <c r="Q156" i="1"/>
  <c r="Q152" i="1"/>
  <c r="Q148" i="1"/>
  <c r="Q144" i="1"/>
  <c r="Q143" i="1"/>
  <c r="Q140" i="1" s="1"/>
  <c r="Q136" i="1"/>
  <c r="Q132" i="1"/>
  <c r="Q128" i="1"/>
  <c r="Q124" i="1"/>
  <c r="Q120" i="1"/>
  <c r="Q116" i="1"/>
  <c r="Q112" i="1"/>
  <c r="Q108" i="1"/>
  <c r="Q104" i="1"/>
  <c r="Q100" i="1"/>
  <c r="Q96" i="1"/>
  <c r="Q92" i="1"/>
  <c r="Q88" i="1"/>
  <c r="Q84" i="1"/>
  <c r="Q80" i="1"/>
  <c r="Q76" i="1"/>
  <c r="Q72" i="1"/>
  <c r="Q68" i="1"/>
  <c r="Q64" i="1"/>
  <c r="Q60" i="1"/>
  <c r="Q56" i="1"/>
  <c r="Q52" i="1"/>
  <c r="Q48" i="1"/>
  <c r="Q44" i="1"/>
  <c r="Q40" i="1"/>
  <c r="Q36" i="1"/>
  <c r="Q35" i="1"/>
  <c r="Q32" i="1" s="1"/>
  <c r="Q28" i="1"/>
  <c r="Q24" i="1"/>
  <c r="Q16" i="1"/>
  <c r="Q185" i="1" l="1"/>
  <c r="R185" i="1"/>
  <c r="O176" i="1"/>
  <c r="O172" i="1"/>
  <c r="O168" i="1"/>
  <c r="O164" i="1"/>
  <c r="O160" i="1"/>
  <c r="O156" i="1"/>
  <c r="O152" i="1"/>
  <c r="O148" i="1"/>
  <c r="O144" i="1"/>
  <c r="O140" i="1"/>
  <c r="O136" i="1"/>
  <c r="O132" i="1"/>
  <c r="O128" i="1"/>
  <c r="O124" i="1"/>
  <c r="O116" i="1"/>
  <c r="O112" i="1"/>
  <c r="O108" i="1"/>
  <c r="O104" i="1"/>
  <c r="O100" i="1"/>
  <c r="O96" i="1"/>
  <c r="O92" i="1"/>
  <c r="O88" i="1"/>
  <c r="O84" i="1"/>
  <c r="O80" i="1"/>
  <c r="O76" i="1"/>
  <c r="O72" i="1"/>
  <c r="O68" i="1"/>
  <c r="O64" i="1"/>
  <c r="O60" i="1"/>
  <c r="O56" i="1"/>
  <c r="O52" i="1"/>
  <c r="O48" i="1"/>
  <c r="O44" i="1"/>
  <c r="O40" i="1"/>
  <c r="O36" i="1"/>
  <c r="O35" i="1"/>
  <c r="O19" i="1" s="1"/>
  <c r="O28" i="1"/>
  <c r="O24" i="1"/>
  <c r="O20" i="1"/>
  <c r="O18" i="1"/>
  <c r="O16" i="1" l="1"/>
  <c r="O32" i="1"/>
  <c r="S181" i="1"/>
  <c r="P181" i="1"/>
  <c r="O181" i="1"/>
  <c r="S176" i="1"/>
  <c r="P176" i="1"/>
  <c r="S172" i="1"/>
  <c r="P172" i="1"/>
  <c r="S168" i="1"/>
  <c r="P168" i="1"/>
  <c r="S164" i="1"/>
  <c r="P164" i="1"/>
  <c r="S160" i="1"/>
  <c r="P160" i="1"/>
  <c r="S156" i="1"/>
  <c r="P156" i="1"/>
  <c r="S152" i="1"/>
  <c r="P152" i="1"/>
  <c r="S148" i="1"/>
  <c r="P148" i="1"/>
  <c r="S144" i="1"/>
  <c r="P144" i="1"/>
  <c r="S140" i="1"/>
  <c r="P140" i="1"/>
  <c r="S136" i="1"/>
  <c r="P136" i="1"/>
  <c r="S132" i="1"/>
  <c r="P132" i="1"/>
  <c r="S128" i="1"/>
  <c r="P128" i="1"/>
  <c r="S124" i="1"/>
  <c r="P124" i="1"/>
  <c r="S120" i="1"/>
  <c r="P120" i="1"/>
  <c r="S116" i="1"/>
  <c r="P116" i="1"/>
  <c r="S112" i="1"/>
  <c r="P112" i="1"/>
  <c r="S108" i="1"/>
  <c r="P108" i="1"/>
  <c r="S104" i="1"/>
  <c r="P104" i="1"/>
  <c r="S100" i="1"/>
  <c r="P100" i="1"/>
  <c r="S96" i="1"/>
  <c r="P96" i="1"/>
  <c r="S92" i="1"/>
  <c r="P92" i="1"/>
  <c r="S88" i="1"/>
  <c r="P88" i="1"/>
  <c r="S84" i="1"/>
  <c r="P84" i="1"/>
  <c r="S80" i="1"/>
  <c r="P80" i="1"/>
  <c r="S76" i="1"/>
  <c r="P76" i="1"/>
  <c r="S72" i="1"/>
  <c r="P72" i="1"/>
  <c r="S68" i="1"/>
  <c r="P68" i="1"/>
  <c r="S64" i="1"/>
  <c r="P64" i="1"/>
  <c r="S60" i="1"/>
  <c r="P60" i="1"/>
  <c r="S56" i="1"/>
  <c r="P56" i="1"/>
  <c r="S52" i="1"/>
  <c r="P52" i="1"/>
  <c r="S48" i="1"/>
  <c r="P48" i="1"/>
  <c r="S44" i="1"/>
  <c r="P44" i="1"/>
  <c r="S40" i="1"/>
  <c r="P40" i="1"/>
  <c r="S36" i="1"/>
  <c r="P36" i="1"/>
  <c r="S32" i="1"/>
  <c r="P35" i="1"/>
  <c r="P32" i="1" s="1"/>
  <c r="S28" i="1"/>
  <c r="P28" i="1"/>
  <c r="S24" i="1"/>
  <c r="P24" i="1"/>
  <c r="P20" i="1"/>
  <c r="P18" i="1"/>
  <c r="S16" i="1"/>
  <c r="P19" i="1" l="1"/>
  <c r="P16" i="1" s="1"/>
  <c r="N18" i="1" l="1"/>
  <c r="N17" i="1" l="1"/>
  <c r="M34" i="1" l="1"/>
  <c r="M18" i="1" s="1"/>
  <c r="M187" i="1" s="1"/>
  <c r="M35" i="1"/>
  <c r="M19" i="1" s="1"/>
  <c r="M188" i="1" s="1"/>
  <c r="M33" i="1"/>
  <c r="M17" i="1" s="1"/>
  <c r="M186" i="1" s="1"/>
  <c r="N186" i="1" l="1"/>
  <c r="O186" i="1"/>
  <c r="P186" i="1"/>
  <c r="S186" i="1"/>
  <c r="L186" i="1"/>
  <c r="N187" i="1"/>
  <c r="O187" i="1"/>
  <c r="P187" i="1"/>
  <c r="S187" i="1"/>
  <c r="L187" i="1"/>
  <c r="O188" i="1"/>
  <c r="P188" i="1"/>
  <c r="S188" i="1"/>
  <c r="L188" i="1"/>
  <c r="K157" i="1" l="1"/>
  <c r="K158" i="1"/>
  <c r="K153" i="1"/>
  <c r="K154" i="1"/>
  <c r="K149" i="1"/>
  <c r="K150" i="1"/>
  <c r="K137" i="1"/>
  <c r="K138" i="1"/>
  <c r="K133" i="1"/>
  <c r="K134" i="1"/>
  <c r="K129" i="1"/>
  <c r="K130" i="1"/>
  <c r="K125" i="1"/>
  <c r="K126" i="1"/>
  <c r="K121" i="1"/>
  <c r="K122" i="1"/>
  <c r="K117" i="1"/>
  <c r="K118" i="1"/>
  <c r="K114" i="1"/>
  <c r="K113" i="1"/>
  <c r="K109" i="1"/>
  <c r="K110" i="1"/>
  <c r="K105" i="1"/>
  <c r="K106" i="1"/>
  <c r="K101" i="1"/>
  <c r="K102" i="1"/>
  <c r="K97" i="1"/>
  <c r="K98" i="1"/>
  <c r="K93" i="1"/>
  <c r="K94" i="1"/>
  <c r="K89" i="1"/>
  <c r="K90" i="1"/>
  <c r="K85" i="1"/>
  <c r="K86" i="1"/>
  <c r="K81" i="1"/>
  <c r="K82" i="1"/>
  <c r="K77" i="1"/>
  <c r="K78" i="1"/>
  <c r="K73" i="1"/>
  <c r="K74" i="1"/>
  <c r="K69" i="1"/>
  <c r="K70" i="1"/>
  <c r="K65" i="1"/>
  <c r="K66" i="1"/>
  <c r="K61" i="1"/>
  <c r="K62" i="1"/>
  <c r="K57" i="1"/>
  <c r="K58" i="1"/>
  <c r="K53" i="1"/>
  <c r="K54" i="1"/>
  <c r="K45" i="1"/>
  <c r="K46" i="1"/>
  <c r="K33" i="1"/>
  <c r="K34" i="1"/>
  <c r="K37" i="1"/>
  <c r="K38" i="1"/>
  <c r="K41" i="1"/>
  <c r="K42" i="1"/>
  <c r="K29" i="1"/>
  <c r="K25" i="1"/>
  <c r="K186" i="1"/>
  <c r="K187" i="1"/>
  <c r="M185" i="1"/>
  <c r="O185" i="1"/>
  <c r="P185" i="1"/>
  <c r="S185" i="1"/>
  <c r="L185" i="1"/>
  <c r="K182" i="1"/>
  <c r="K183" i="1"/>
  <c r="M181" i="1"/>
  <c r="N181" i="1"/>
  <c r="L181" i="1"/>
  <c r="K177" i="1"/>
  <c r="K178" i="1"/>
  <c r="M176" i="1"/>
  <c r="N176" i="1"/>
  <c r="L176" i="1"/>
  <c r="K173" i="1"/>
  <c r="K174" i="1"/>
  <c r="M172" i="1"/>
  <c r="N172" i="1"/>
  <c r="L172" i="1"/>
  <c r="K169" i="1"/>
  <c r="K170" i="1"/>
  <c r="M168" i="1"/>
  <c r="N168" i="1"/>
  <c r="L168" i="1"/>
  <c r="K165" i="1"/>
  <c r="K166" i="1"/>
  <c r="M164" i="1"/>
  <c r="N164" i="1"/>
  <c r="L164" i="1"/>
  <c r="M160" i="1"/>
  <c r="N160" i="1"/>
  <c r="L160" i="1"/>
  <c r="M156" i="1"/>
  <c r="N156" i="1"/>
  <c r="L156" i="1"/>
  <c r="M152" i="1"/>
  <c r="N152" i="1"/>
  <c r="L152" i="1"/>
  <c r="M148" i="1"/>
  <c r="N148" i="1"/>
  <c r="L148" i="1"/>
  <c r="K145" i="1"/>
  <c r="M144" i="1"/>
  <c r="N144" i="1"/>
  <c r="L144" i="1"/>
  <c r="M136" i="1"/>
  <c r="N136" i="1"/>
  <c r="L136" i="1"/>
  <c r="M132" i="1"/>
  <c r="N132" i="1"/>
  <c r="L132" i="1"/>
  <c r="M128" i="1"/>
  <c r="N128" i="1"/>
  <c r="L128" i="1"/>
  <c r="M124" i="1"/>
  <c r="N124" i="1"/>
  <c r="L124" i="1"/>
  <c r="M120" i="1"/>
  <c r="N120" i="1"/>
  <c r="L120" i="1"/>
  <c r="M116" i="1"/>
  <c r="N116" i="1"/>
  <c r="L116" i="1"/>
  <c r="M112" i="1"/>
  <c r="N112" i="1"/>
  <c r="L112" i="1"/>
  <c r="M108" i="1"/>
  <c r="N108" i="1"/>
  <c r="L108" i="1"/>
  <c r="M104" i="1"/>
  <c r="N104" i="1"/>
  <c r="L104" i="1"/>
  <c r="M100" i="1"/>
  <c r="N100" i="1"/>
  <c r="L100" i="1"/>
  <c r="M96" i="1"/>
  <c r="N96" i="1"/>
  <c r="L96" i="1"/>
  <c r="M92" i="1"/>
  <c r="N92" i="1"/>
  <c r="L92" i="1"/>
  <c r="M88" i="1"/>
  <c r="N88" i="1"/>
  <c r="L88" i="1"/>
  <c r="M84" i="1"/>
  <c r="N84" i="1"/>
  <c r="L84" i="1"/>
  <c r="M80" i="1"/>
  <c r="N80" i="1"/>
  <c r="L80" i="1"/>
  <c r="M76" i="1"/>
  <c r="N76" i="1"/>
  <c r="L76" i="1"/>
  <c r="M72" i="1"/>
  <c r="N72" i="1"/>
  <c r="L72" i="1"/>
  <c r="M68" i="1"/>
  <c r="N68" i="1"/>
  <c r="L68" i="1"/>
  <c r="M64" i="1"/>
  <c r="N64" i="1"/>
  <c r="L64" i="1"/>
  <c r="M60" i="1"/>
  <c r="N60" i="1"/>
  <c r="L60" i="1"/>
  <c r="M56" i="1"/>
  <c r="N56" i="1"/>
  <c r="L56" i="1"/>
  <c r="M52" i="1"/>
  <c r="N52" i="1"/>
  <c r="L52" i="1"/>
  <c r="M48" i="1"/>
  <c r="N48" i="1"/>
  <c r="L48" i="1"/>
  <c r="M44" i="1"/>
  <c r="N44" i="1"/>
  <c r="L44" i="1"/>
  <c r="M40" i="1"/>
  <c r="N40" i="1"/>
  <c r="L40" i="1"/>
  <c r="M36" i="1"/>
  <c r="N36" i="1"/>
  <c r="L36" i="1"/>
  <c r="M28" i="1"/>
  <c r="N28" i="1"/>
  <c r="L28" i="1"/>
  <c r="M16" i="1"/>
  <c r="L16" i="1"/>
  <c r="L20" i="1" l="1"/>
  <c r="M20" i="1"/>
  <c r="N20" i="1"/>
  <c r="K22" i="1"/>
  <c r="K20" i="1" l="1"/>
  <c r="M140" i="1" l="1"/>
  <c r="N140" i="1"/>
  <c r="L143" i="1"/>
  <c r="L140" i="1" s="1"/>
  <c r="M32" i="1"/>
  <c r="N35" i="1"/>
  <c r="L35" i="1"/>
  <c r="L32" i="1" s="1"/>
  <c r="K184" i="1"/>
  <c r="K179" i="1"/>
  <c r="K175" i="1"/>
  <c r="K171" i="1"/>
  <c r="K167" i="1"/>
  <c r="K163" i="1"/>
  <c r="K159" i="1"/>
  <c r="K155" i="1"/>
  <c r="K151" i="1"/>
  <c r="K147" i="1"/>
  <c r="N32" i="1" l="1"/>
  <c r="N19" i="1"/>
  <c r="K144" i="1"/>
  <c r="K152" i="1"/>
  <c r="K164" i="1"/>
  <c r="K172" i="1"/>
  <c r="K176" i="1"/>
  <c r="K181" i="1"/>
  <c r="K148" i="1"/>
  <c r="K156" i="1"/>
  <c r="K143" i="1"/>
  <c r="K160" i="1"/>
  <c r="K139" i="1"/>
  <c r="K136" i="1"/>
  <c r="N188" i="1" l="1"/>
  <c r="N185" i="1" s="1"/>
  <c r="N16" i="1"/>
  <c r="K140" i="1"/>
  <c r="K135" i="1"/>
  <c r="K131" i="1"/>
  <c r="K127" i="1"/>
  <c r="K123" i="1"/>
  <c r="K119" i="1"/>
  <c r="K115" i="1"/>
  <c r="K111" i="1"/>
  <c r="K107" i="1"/>
  <c r="K103" i="1"/>
  <c r="K99" i="1"/>
  <c r="K95" i="1"/>
  <c r="K91" i="1"/>
  <c r="K87" i="1"/>
  <c r="K83" i="1"/>
  <c r="K79" i="1"/>
  <c r="K75" i="1"/>
  <c r="K71" i="1"/>
  <c r="K67" i="1"/>
  <c r="K63" i="1"/>
  <c r="K59" i="1"/>
  <c r="K55" i="1"/>
  <c r="K51" i="1"/>
  <c r="K47" i="1"/>
  <c r="K43" i="1"/>
  <c r="K39" i="1"/>
  <c r="K32" i="1"/>
  <c r="K35" i="1"/>
  <c r="K31" i="1"/>
  <c r="K26" i="1"/>
  <c r="M24" i="1"/>
  <c r="N24" i="1"/>
  <c r="L24" i="1"/>
  <c r="K27" i="1"/>
  <c r="K16" i="1"/>
  <c r="K188" i="1" l="1"/>
  <c r="K185" i="1"/>
  <c r="K40" i="1"/>
  <c r="K52" i="1"/>
  <c r="K56" i="1"/>
  <c r="K60" i="1"/>
  <c r="K64" i="1"/>
  <c r="K68" i="1"/>
  <c r="K72" i="1"/>
  <c r="K84" i="1"/>
  <c r="K88" i="1"/>
  <c r="K92" i="1"/>
  <c r="K100" i="1"/>
  <c r="K112" i="1"/>
  <c r="K116" i="1"/>
  <c r="K28" i="1"/>
  <c r="K44" i="1"/>
  <c r="K76" i="1"/>
  <c r="K80" i="1"/>
  <c r="K96" i="1"/>
  <c r="K104" i="1"/>
  <c r="K108" i="1"/>
  <c r="K120" i="1"/>
  <c r="K124" i="1"/>
  <c r="K128" i="1"/>
  <c r="K132" i="1"/>
  <c r="K36" i="1"/>
  <c r="K24" i="1"/>
  <c r="K168" i="1" l="1"/>
  <c r="E32" i="2"/>
  <c r="G20" i="2"/>
  <c r="H20" i="2"/>
  <c r="I20" i="2"/>
  <c r="J20" i="2"/>
  <c r="F20" i="2"/>
</calcChain>
</file>

<file path=xl/sharedStrings.xml><?xml version="1.0" encoding="utf-8"?>
<sst xmlns="http://schemas.openxmlformats.org/spreadsheetml/2006/main" count="876" uniqueCount="138">
  <si>
    <t>№ п/п</t>
  </si>
  <si>
    <t>стало</t>
  </si>
  <si>
    <t>было</t>
  </si>
  <si>
    <t>с (год)</t>
  </si>
  <si>
    <t>по (год)</t>
  </si>
  <si>
    <t xml:space="preserve">Итого по подпрограмме </t>
  </si>
  <si>
    <t xml:space="preserve">Главный распорядитель бюджетных средств 
районного бюджета &lt;**&gt;
</t>
  </si>
  <si>
    <t>Срок реализации мероприятия муниципальной подпрограммы</t>
  </si>
  <si>
    <t>Наименование</t>
  </si>
  <si>
    <t>Единица измерения</t>
  </si>
  <si>
    <t>Значение</t>
  </si>
  <si>
    <t>Источник финансирования</t>
  </si>
  <si>
    <t>Всего</t>
  </si>
  <si>
    <t>Объем финансирования мероприятия муниципальной подпрограммы (рублей)</t>
  </si>
  <si>
    <t>в том числе по годам реализации муниципальной подпрограммы</t>
  </si>
  <si>
    <t xml:space="preserve">Наименование мероприятия
муниципальной подпрограммы 
Калачинского муниципального района Омской области (далее –
 муниципальная подпрограмма)
</t>
  </si>
  <si>
    <t>Коды классификации расходов</t>
  </si>
  <si>
    <t>Раздел</t>
  </si>
  <si>
    <t>Подраздел</t>
  </si>
  <si>
    <t>Управление сельского хозяйства и продовольствия администрации Калачинского муниципального района</t>
  </si>
  <si>
    <t>04</t>
  </si>
  <si>
    <t>05</t>
  </si>
  <si>
    <t>Проведение ежегодного конкурса операторов машинного доения коров</t>
  </si>
  <si>
    <t>Проведение конкурса " Лучшие женщины Калачинского села"</t>
  </si>
  <si>
    <t>Проведение конкурса " Оператор по искуственному осеменению животных"</t>
  </si>
  <si>
    <t>Проведение итогов смотра на лучшее ведение личного подсобного хозяйства " Молодежное подворье"</t>
  </si>
  <si>
    <t>Подведение итогов проведения ярморок Калачинского муниципального района</t>
  </si>
  <si>
    <t>Проведение смотра " День поля"</t>
  </si>
  <si>
    <t>Проведение районного смотра -конкурса на лучшее хранение сельскохозяйственной техники в Калачинском районе</t>
  </si>
  <si>
    <t xml:space="preserve">Проведение конкурса на лучшую подготовку помещения  к зимовке скота </t>
  </si>
  <si>
    <t xml:space="preserve">Подведение итогов смотра лучшее ведение личного подсобного хозяйства и крестьянского( фермерского) хозяйства " Лучшее подворье" </t>
  </si>
  <si>
    <t>Подведение годовых итогов среди переработчиков</t>
  </si>
  <si>
    <t>Подведение итогов по закупке молока</t>
  </si>
  <si>
    <t>Субсидии на возмещение части затрат ЛПХ по оплате за пользованием пастбищ и 50% стоимости воды на одну корову</t>
  </si>
  <si>
    <t>Династия</t>
  </si>
  <si>
    <t>Участие в работе межрегионального агропромышленного форума «День Сибирского поля» в Алтайском крае</t>
  </si>
  <si>
    <t>Участие в работе межрегионального агропромышленного форума «День Сибирского поля» в Новосибирской области</t>
  </si>
  <si>
    <t>Организация и проведение областного конкурса операторов машинного доения коров</t>
  </si>
  <si>
    <t>Проведение районного конно-спортивного соревнования на приз главы Калачинского муниципального района</t>
  </si>
  <si>
    <t>%</t>
  </si>
  <si>
    <t>единиц с нарастающим итогом</t>
  </si>
  <si>
    <t>человек</t>
  </si>
  <si>
    <t>Доля руководителей и специалистов СХО имеющих высшее профессиональное образование, в общей численности руководителей и главных специалистов СХО</t>
  </si>
  <si>
    <t>единиц</t>
  </si>
  <si>
    <t>Объем производства молока во всех категориях хозяйств</t>
  </si>
  <si>
    <t>т</t>
  </si>
  <si>
    <t>Удельный вес племенного скота в общем поголовье</t>
  </si>
  <si>
    <t>Уровень заболеваемости животных гиподерматозом</t>
  </si>
  <si>
    <t>Доля населенных пунктов, в которых осуществляется закуп молока (с учетом внутрипоселковой реализации), от общего количества населенных пунктов Калачинского района</t>
  </si>
  <si>
    <t>Администрация КМР</t>
  </si>
  <si>
    <t xml:space="preserve">Целевые индикаторы реализации мероприятия (группы мероприятий) муниципальной подпрограммы </t>
  </si>
  <si>
    <t>МЕРОПРИЯТИЯ  ПОДПРОГРАММЫ 3 МУНИЦИПАЛЬНОЙ ПРОГРАММЫ</t>
  </si>
  <si>
    <t>Таблица 7.3.4.</t>
  </si>
  <si>
    <t>Всего, в т.ч.:</t>
  </si>
  <si>
    <t>районный бюджет</t>
  </si>
  <si>
    <t>областной бюджет</t>
  </si>
  <si>
    <t>единиц с нарас тающим итогом</t>
  </si>
  <si>
    <t>Проведение районного смотра -конкурса на лучшую подготовку техники (весна, осень) техосмотры</t>
  </si>
  <si>
    <t>Проведение ярморок -выставок в г.Омске (оплата за место, баннеры и т.д.)</t>
  </si>
  <si>
    <t>Участие в выездных обласчтных соревнованиях (животноводство, растениеводство)</t>
  </si>
  <si>
    <t>федеральный бюджет</t>
  </si>
  <si>
    <t>Код основного мероприятия целевой статьи расходов</t>
  </si>
  <si>
    <t xml:space="preserve">Задача 1 ПП - Создание условий для функционирования сельского хозяйства </t>
  </si>
  <si>
    <t>Задача 2 ПП. Руководство и управление в сфере установленных функций муниципальных органов Калачинского муниципального района Омской области</t>
  </si>
  <si>
    <t>х</t>
  </si>
  <si>
    <t>Основное меропритие 1 ПП - Создание условий для функционирования сельского хозяйства, поддержка сельскохозяйственееной деятельности малых форм хозяйствования и создание условий для их развития</t>
  </si>
  <si>
    <t>мероприятие 1 ОМ 1 ПП - Возмещение расходов органам местного самоуправления сельских поселений по улучшению пастбищ для выпаса сельскохозяйственных животных личных подсобных хозяйств посредством приобритения  и высева семян многолетних трав</t>
  </si>
  <si>
    <t>мероприятие 2 ОМ 1 ПП - Создание и обеспечение функционирования муниципального сигмента информационно-телекомуникационной сети органов управления агропромышленного комплекса области ( далее АПК)</t>
  </si>
  <si>
    <t>мероприятие 3 ОМ 1 ПП - Субсидии на возмещение части затрат на переподготовку и повышение квалификации организациям, индивидуальным предпринимателям, осуществляющим переработку и ( 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</si>
  <si>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мероприятие 5 ОМ 1 ПП - Организационно-методическое и техническое обеспечение охраны труда</t>
  </si>
  <si>
    <t>мероприятие 6 ОМ 1 ПП - Организационно-методическое и техническое обеспечение охраны труд</t>
  </si>
  <si>
    <t>мероприятие 7 ОМ 1 ПП - Участие в выставках, выездные мероприятия</t>
  </si>
  <si>
    <t>мероприятие 8 ОМ 1 ПП - Оказание несвязанной поддержки сельскохозяйственным товаропроизводителям в области растениеводства (оказание сельскохозяйственным товаропроизводителям несвязанной поддержки в области растениеводства, а также в области развития производства семенного картофеля и овощей открытого грунта)</t>
  </si>
  <si>
    <t>мероприятие 9 ОМ 1 ПП - Поддержка сельскохозяйственной деятельности малых форм хозяйствования и создание условий для их развития</t>
  </si>
  <si>
    <t>мероприятие 10 ОМ 1 ПП - Субсидии на возмещение части затрат гражданам, ведущим личное подсобное хозяйство (далее - ЛПХ), по производству молока</t>
  </si>
  <si>
    <t>мероприятие 11 ОМ 1 ПП - Поддержка развития семейных животноводческих ферм на базе КФХ</t>
  </si>
  <si>
    <t>мероприятие 12 ОМ 1 ПП - Поддержка начинающих фермеров</t>
  </si>
  <si>
    <t>мероприятие 13 ОМ 1 ПП - Субсидии гражданам, ведущим ЛПХ, на возмещение части затрат на содержание коров</t>
  </si>
  <si>
    <t>мероприятие 14 ОМ 1 ПП - Субсидии гражданам, ведущим ЛПХ, на возмещение части затрат на уплату процентов по долгосрочным, среднесрочным и краткосрочным кредитам (займам)</t>
  </si>
  <si>
    <t>1.</t>
  </si>
  <si>
    <t>1.1.</t>
  </si>
  <si>
    <t>1.2.</t>
  </si>
  <si>
    <t>1.3.</t>
  </si>
  <si>
    <t>1.4.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</si>
  <si>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</si>
  <si>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</si>
  <si>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</si>
  <si>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</si>
  <si>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</si>
  <si>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</si>
  <si>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</si>
  <si>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</si>
  <si>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</si>
  <si>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</si>
  <si>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</si>
  <si>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</si>
  <si>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</si>
  <si>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</si>
  <si>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</si>
  <si>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</si>
  <si>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</si>
  <si>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</si>
  <si>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</si>
  <si>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</si>
  <si>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</si>
  <si>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</si>
  <si>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</si>
  <si>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</si>
  <si>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</si>
  <si>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</si>
  <si>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</si>
  <si>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</si>
  <si>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</si>
  <si>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</si>
  <si>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</si>
  <si>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</si>
  <si>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</si>
  <si>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</si>
  <si>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</si>
  <si>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</si>
  <si>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2.</t>
  </si>
  <si>
    <t>мероприятие 15 ОМ 1 ПП - Расходы органам местного самоуправления для осуществления переданных полномочий</t>
  </si>
  <si>
    <t>мероприятие 16 ОМ 1 ПП - Организация проведения мероприятий по отлову и содержанию безнадзорных животных н атерритории Калачинского муниципального района Омской области</t>
  </si>
  <si>
    <t>мероприятие 17 ОМ 1 ПП - Субсидия гражданам, ведущих личное подсобное хозяйство, на возмещение части затрат на увеличение поголовья коров</t>
  </si>
  <si>
    <t>мероприятие 18 ОМ 1 ПП - Субсидии гражданам, ведущим личное подсобное хозяйство, на возмещение части затрат на развитие подотраслей животноводства, альтернативных свиноводству</t>
  </si>
  <si>
    <t>Основное меропритие 2 ПП - Развитие управления сельскохозяйственным производством Калачинского муниципального района</t>
  </si>
  <si>
    <t>Количество органов управления агропромышленного комплекса (далее – АПК) муниципального района, предоставляющего информацию в СИО СХ</t>
  </si>
  <si>
    <t>Количество органов местного самоуправления района, использующих функциональные возможности, предоставляемые СИО СХ</t>
  </si>
  <si>
    <t>Количество руководителей и специалистов АПК, прошедших  профессиональную переподготовку и (или) повышение квалификации</t>
  </si>
  <si>
    <t xml:space="preserve">Приобретение СХО, КФХ, включая индивидуальных предпринимателей, сельскохозяйственной техники (тракторов) </t>
  </si>
  <si>
    <t xml:space="preserve">Приобретение СХО, КФХ, включая индивидуальных предпринимателей, сельскохозяйственной техники (комбайнов зерноуборочных) </t>
  </si>
  <si>
    <t xml:space="preserve">Приобретение СХО, КФХ, включая индивидуальных предпринимателей, сельскохозяйственной техники (комбайнов кормоуборочных) </t>
  </si>
  <si>
    <t>Цель муниципальной подпрограммы - Создание условий для динамичного развития сельского хозяйства Калачинского муниципального района за счет повышения эффективности деятельности органов местного самоуправления</t>
  </si>
  <si>
    <t>Проведение районного конкурса профессионального мастерства "Лучший тракторист-машинист сельскохозяйственного производства"</t>
  </si>
  <si>
    <t>Проведение соревнования по достижению высоких производственных показателей работы за год (среди работников, занятых в сельскохозяйственнном производстве)</t>
  </si>
  <si>
    <t>мероприятие 4 ОМ 1 ПП - Проведение смотров, соревнований по направлениям сельскохозяйственного производства</t>
  </si>
  <si>
    <t>Приложение к Подпрограмме «Развитие сельского хозяйства и регулирование рынков сельскохозяйственной продукции, сырья и продовольствия Калачинского муниципального района Омской области»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</si>
  <si>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Приложение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</si>
</sst>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8" fillId="0" borderId="0"/>
    <xf numFmtId="0" fontId="1" fillId="0" borderId="0"/>
  </cellStyleXfs>
  <cellXfs count="82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 applyAlignment="1">
      <alignment vertical="top" wrapText="1"/>
    </xf>
    <xf numFmtId="2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/>
    </xf>
    <xf numFmtId="0" fontId="5" fillId="0" borderId="6" xfId="0" applyFont="1" applyBorder="1" applyAlignment="1">
      <alignment vertical="center" wrapText="1"/>
    </xf>
    <xf numFmtId="0" fontId="5" fillId="0" borderId="1" xfId="0" applyFont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0" fontId="5" fillId="0" borderId="6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0" xfId="0" applyFont="1"/>
    <xf numFmtId="2" fontId="7" fillId="0" borderId="0" xfId="0" applyNumberFormat="1" applyFont="1"/>
    <xf numFmtId="2" fontId="7" fillId="2" borderId="0" xfId="0" applyNumberFormat="1" applyFont="1" applyFill="1"/>
    <xf numFmtId="0" fontId="7" fillId="0" borderId="0" xfId="0" applyFont="1" applyAlignment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2" fontId="10" fillId="0" borderId="1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7" fillId="0" borderId="0" xfId="0" applyNumberFormat="1" applyFont="1" applyBorder="1"/>
    <xf numFmtId="2" fontId="3" fillId="0" borderId="0" xfId="0" applyNumberFormat="1" applyFont="1" applyBorder="1" applyAlignment="1">
      <alignment horizontal="center" vertical="center" wrapText="1"/>
    </xf>
    <xf numFmtId="2" fontId="7" fillId="2" borderId="0" xfId="0" applyNumberFormat="1" applyFont="1" applyFill="1" applyBorder="1"/>
    <xf numFmtId="2" fontId="3" fillId="2" borderId="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2" fontId="11" fillId="2" borderId="0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textRotation="90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2" fontId="9" fillId="0" borderId="1" xfId="0" applyNumberFormat="1" applyFont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right"/>
    </xf>
    <xf numFmtId="0" fontId="5" fillId="0" borderId="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1"/>
    <cellStyle name="Обычный 3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92"/>
  <sheetViews>
    <sheetView tabSelected="1" topLeftCell="A73" zoomScale="80" zoomScaleNormal="80" workbookViewId="0">
      <selection activeCell="T8" sqref="T8:AD8"/>
    </sheetView>
  </sheetViews>
  <sheetFormatPr defaultRowHeight="15" x14ac:dyDescent="0.25"/>
  <cols>
    <col min="1" max="1" width="7.7109375" style="17" customWidth="1"/>
    <col min="2" max="2" width="45.5703125" style="17" customWidth="1"/>
    <col min="3" max="3" width="11" style="17" hidden="1" customWidth="1"/>
    <col min="4" max="4" width="10" style="17" hidden="1" customWidth="1"/>
    <col min="5" max="5" width="14.7109375" style="17" hidden="1" customWidth="1"/>
    <col min="6" max="6" width="1.140625" style="17" hidden="1" customWidth="1"/>
    <col min="7" max="7" width="8.28515625" style="17" hidden="1" customWidth="1"/>
    <col min="8" max="9" width="10.85546875" style="17" hidden="1" customWidth="1"/>
    <col min="10" max="10" width="16.140625" style="17" customWidth="1"/>
    <col min="11" max="11" width="14" style="18" customWidth="1"/>
    <col min="12" max="12" width="16.42578125" style="18" customWidth="1"/>
    <col min="13" max="13" width="13.85546875" style="19" customWidth="1"/>
    <col min="14" max="14" width="14.28515625" style="18" customWidth="1"/>
    <col min="15" max="15" width="12.7109375" style="19" customWidth="1"/>
    <col min="16" max="19" width="12.28515625" style="18" customWidth="1"/>
    <col min="20" max="20" width="29.85546875" style="17" customWidth="1"/>
    <col min="21" max="21" width="9.140625" style="17" customWidth="1"/>
    <col min="22" max="16384" width="9.140625" style="17"/>
  </cols>
  <sheetData>
    <row r="1" spans="1:30" x14ac:dyDescent="0.25">
      <c r="U1" s="17" t="s">
        <v>137</v>
      </c>
    </row>
    <row r="2" spans="1:30" ht="9.75" customHeight="1" x14ac:dyDescent="0.25">
      <c r="T2" s="3"/>
      <c r="U2" s="48" t="s">
        <v>136</v>
      </c>
      <c r="V2" s="48"/>
      <c r="W2" s="48"/>
      <c r="X2" s="48"/>
      <c r="Y2" s="48"/>
      <c r="Z2" s="48"/>
      <c r="AA2" s="48"/>
      <c r="AB2" s="48"/>
      <c r="AC2" s="48"/>
      <c r="AD2" s="48"/>
    </row>
    <row r="3" spans="1:30" ht="25.5" customHeight="1" x14ac:dyDescent="0.25">
      <c r="T3" s="3"/>
      <c r="U3" s="48"/>
      <c r="V3" s="48"/>
      <c r="W3" s="48"/>
      <c r="X3" s="48"/>
      <c r="Y3" s="48"/>
      <c r="Z3" s="48"/>
      <c r="AA3" s="48"/>
      <c r="AB3" s="48"/>
      <c r="AC3" s="48"/>
      <c r="AD3" s="48"/>
    </row>
    <row r="4" spans="1:30" ht="25.5" customHeight="1" x14ac:dyDescent="0.25">
      <c r="T4" s="3"/>
      <c r="U4" s="48"/>
      <c r="V4" s="48"/>
      <c r="W4" s="48"/>
      <c r="X4" s="48"/>
      <c r="Y4" s="48"/>
      <c r="Z4" s="48"/>
      <c r="AA4" s="48"/>
      <c r="AB4" s="48"/>
      <c r="AC4" s="48"/>
      <c r="AD4" s="48"/>
    </row>
    <row r="5" spans="1:30" ht="57.75" customHeight="1" x14ac:dyDescent="0.25">
      <c r="T5" s="3"/>
      <c r="U5" s="48"/>
      <c r="V5" s="48"/>
      <c r="W5" s="48"/>
      <c r="X5" s="48"/>
      <c r="Y5" s="48"/>
      <c r="Z5" s="48"/>
      <c r="AA5" s="48"/>
      <c r="AB5" s="48"/>
      <c r="AC5" s="48"/>
      <c r="AD5" s="48"/>
    </row>
    <row r="6" spans="1:30" ht="15.75" x14ac:dyDescent="0.25">
      <c r="A6" s="71" t="s">
        <v>51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</row>
    <row r="7" spans="1:30" x14ac:dyDescent="0.25">
      <c r="A7" s="20"/>
      <c r="B7" s="20"/>
      <c r="C7" s="20"/>
      <c r="D7" s="20"/>
      <c r="E7" s="20"/>
      <c r="F7" s="20"/>
      <c r="G7" s="20"/>
      <c r="H7" s="20"/>
      <c r="I7" s="20"/>
      <c r="AA7" s="74" t="s">
        <v>52</v>
      </c>
      <c r="AB7" s="74"/>
      <c r="AC7" s="74"/>
      <c r="AD7" s="74"/>
    </row>
    <row r="8" spans="1:30" ht="47.25" customHeight="1" x14ac:dyDescent="0.25">
      <c r="A8" s="38" t="s">
        <v>0</v>
      </c>
      <c r="B8" s="37" t="s">
        <v>15</v>
      </c>
      <c r="C8" s="51" t="s">
        <v>7</v>
      </c>
      <c r="D8" s="68"/>
      <c r="E8" s="37" t="s">
        <v>6</v>
      </c>
      <c r="F8" s="21"/>
      <c r="G8" s="39" t="s">
        <v>13</v>
      </c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 t="s">
        <v>50</v>
      </c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ht="16.5" customHeight="1" x14ac:dyDescent="0.25">
      <c r="A9" s="38"/>
      <c r="B9" s="37"/>
      <c r="C9" s="52"/>
      <c r="D9" s="69"/>
      <c r="E9" s="37"/>
      <c r="F9" s="37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 t="s">
        <v>8</v>
      </c>
      <c r="U9" s="67" t="s">
        <v>9</v>
      </c>
      <c r="V9" s="39" t="s">
        <v>10</v>
      </c>
      <c r="W9" s="39"/>
      <c r="X9" s="39"/>
      <c r="Y9" s="39"/>
      <c r="Z9" s="39"/>
      <c r="AA9" s="39"/>
      <c r="AB9" s="39"/>
      <c r="AC9" s="39"/>
      <c r="AD9" s="39"/>
    </row>
    <row r="10" spans="1:30" ht="30.75" customHeight="1" x14ac:dyDescent="0.25">
      <c r="A10" s="38"/>
      <c r="B10" s="37"/>
      <c r="C10" s="52"/>
      <c r="D10" s="69"/>
      <c r="E10" s="37"/>
      <c r="F10" s="37"/>
      <c r="G10" s="51" t="s">
        <v>16</v>
      </c>
      <c r="H10" s="70"/>
      <c r="I10" s="68"/>
      <c r="J10" s="39" t="s">
        <v>11</v>
      </c>
      <c r="K10" s="72" t="s">
        <v>12</v>
      </c>
      <c r="L10" s="72" t="s">
        <v>14</v>
      </c>
      <c r="M10" s="72"/>
      <c r="N10" s="72"/>
      <c r="O10" s="72"/>
      <c r="P10" s="72"/>
      <c r="Q10" s="72"/>
      <c r="R10" s="72"/>
      <c r="S10" s="72"/>
      <c r="T10" s="39"/>
      <c r="U10" s="67"/>
      <c r="V10" s="39" t="s">
        <v>12</v>
      </c>
      <c r="W10" s="39" t="s">
        <v>14</v>
      </c>
      <c r="X10" s="39"/>
      <c r="Y10" s="39"/>
      <c r="Z10" s="39"/>
      <c r="AA10" s="39"/>
      <c r="AB10" s="39"/>
      <c r="AC10" s="39"/>
      <c r="AD10" s="39"/>
    </row>
    <row r="11" spans="1:30" ht="26.25" customHeight="1" x14ac:dyDescent="0.25">
      <c r="A11" s="38"/>
      <c r="B11" s="37"/>
      <c r="C11" s="38" t="s">
        <v>3</v>
      </c>
      <c r="D11" s="38" t="s">
        <v>4</v>
      </c>
      <c r="E11" s="37"/>
      <c r="F11" s="37"/>
      <c r="G11" s="37" t="s">
        <v>17</v>
      </c>
      <c r="H11" s="37" t="s">
        <v>18</v>
      </c>
      <c r="I11" s="37" t="s">
        <v>61</v>
      </c>
      <c r="J11" s="39"/>
      <c r="K11" s="72"/>
      <c r="L11" s="66">
        <v>2020</v>
      </c>
      <c r="M11" s="73">
        <v>2021</v>
      </c>
      <c r="N11" s="66">
        <v>2022</v>
      </c>
      <c r="O11" s="73">
        <v>2023</v>
      </c>
      <c r="P11" s="66">
        <v>2024</v>
      </c>
      <c r="Q11" s="66">
        <v>2025</v>
      </c>
      <c r="R11" s="73">
        <v>2026</v>
      </c>
      <c r="S11" s="66">
        <v>2027</v>
      </c>
      <c r="T11" s="39"/>
      <c r="U11" s="67"/>
      <c r="V11" s="39"/>
      <c r="W11" s="39">
        <v>2020</v>
      </c>
      <c r="X11" s="39">
        <v>2021</v>
      </c>
      <c r="Y11" s="39">
        <v>2022</v>
      </c>
      <c r="Z11" s="39">
        <v>2023</v>
      </c>
      <c r="AA11" s="39">
        <v>2024</v>
      </c>
      <c r="AB11" s="39">
        <v>2025</v>
      </c>
      <c r="AC11" s="39">
        <v>2026</v>
      </c>
      <c r="AD11" s="39">
        <v>2027</v>
      </c>
    </row>
    <row r="12" spans="1:30" ht="61.5" customHeight="1" x14ac:dyDescent="0.25">
      <c r="A12" s="38"/>
      <c r="B12" s="37"/>
      <c r="C12" s="38"/>
      <c r="D12" s="38"/>
      <c r="E12" s="37"/>
      <c r="F12" s="37"/>
      <c r="G12" s="37"/>
      <c r="H12" s="37"/>
      <c r="I12" s="37"/>
      <c r="J12" s="39"/>
      <c r="K12" s="72"/>
      <c r="L12" s="66"/>
      <c r="M12" s="73"/>
      <c r="N12" s="66"/>
      <c r="O12" s="73"/>
      <c r="P12" s="66"/>
      <c r="Q12" s="66"/>
      <c r="R12" s="73"/>
      <c r="S12" s="66"/>
      <c r="T12" s="39"/>
      <c r="U12" s="67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5">
      <c r="A13" s="22">
        <v>1</v>
      </c>
      <c r="B13" s="22">
        <v>2</v>
      </c>
      <c r="C13" s="22">
        <v>3</v>
      </c>
      <c r="D13" s="22">
        <v>4</v>
      </c>
      <c r="E13" s="22">
        <v>5</v>
      </c>
      <c r="F13" s="22"/>
      <c r="G13" s="22">
        <v>6</v>
      </c>
      <c r="H13" s="22">
        <v>7</v>
      </c>
      <c r="I13" s="22">
        <v>8</v>
      </c>
      <c r="J13" s="22">
        <v>9</v>
      </c>
      <c r="K13" s="22">
        <v>10</v>
      </c>
      <c r="L13" s="22">
        <v>11</v>
      </c>
      <c r="M13" s="23">
        <v>12</v>
      </c>
      <c r="N13" s="22">
        <v>13</v>
      </c>
      <c r="O13" s="23">
        <v>14</v>
      </c>
      <c r="P13" s="23">
        <v>15</v>
      </c>
      <c r="Q13" s="22">
        <v>16</v>
      </c>
      <c r="R13" s="23">
        <v>17</v>
      </c>
      <c r="S13" s="23">
        <v>18</v>
      </c>
      <c r="T13" s="22">
        <v>19</v>
      </c>
      <c r="U13" s="23">
        <v>20</v>
      </c>
      <c r="V13" s="23">
        <v>21</v>
      </c>
      <c r="W13" s="22">
        <v>22</v>
      </c>
      <c r="X13" s="23">
        <v>23</v>
      </c>
      <c r="Y13" s="23">
        <v>24</v>
      </c>
      <c r="Z13" s="22">
        <v>25</v>
      </c>
      <c r="AA13" s="23">
        <v>26</v>
      </c>
      <c r="AB13" s="23">
        <v>27</v>
      </c>
      <c r="AC13" s="22">
        <v>28</v>
      </c>
      <c r="AD13" s="23">
        <v>29</v>
      </c>
    </row>
    <row r="14" spans="1:30" x14ac:dyDescent="0.25">
      <c r="A14" s="42" t="s">
        <v>132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</row>
    <row r="15" spans="1:30" ht="18" customHeight="1" x14ac:dyDescent="0.25">
      <c r="A15" s="42" t="s">
        <v>62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</row>
    <row r="16" spans="1:30" ht="15" customHeight="1" x14ac:dyDescent="0.25">
      <c r="A16" s="38" t="s">
        <v>79</v>
      </c>
      <c r="B16" s="37" t="s">
        <v>65</v>
      </c>
      <c r="C16" s="35">
        <v>2020</v>
      </c>
      <c r="D16" s="35">
        <v>2025</v>
      </c>
      <c r="E16" s="53" t="s">
        <v>19</v>
      </c>
      <c r="F16" s="6"/>
      <c r="G16" s="49" t="s">
        <v>20</v>
      </c>
      <c r="H16" s="49" t="s">
        <v>21</v>
      </c>
      <c r="I16" s="35" t="s">
        <v>64</v>
      </c>
      <c r="J16" s="7" t="s">
        <v>53</v>
      </c>
      <c r="K16" s="5">
        <f>SUM(L16:S16)</f>
        <v>16956571.100000001</v>
      </c>
      <c r="L16" s="5">
        <f>L17+L18+L19</f>
        <v>3187620</v>
      </c>
      <c r="M16" s="12">
        <f t="shared" ref="M16:S16" si="0">M17+M18+M19</f>
        <v>2061430.6099999999</v>
      </c>
      <c r="N16" s="5">
        <f t="shared" si="0"/>
        <v>3371535.0500000003</v>
      </c>
      <c r="O16" s="12">
        <f t="shared" si="0"/>
        <v>2797120.76</v>
      </c>
      <c r="P16" s="5">
        <f t="shared" si="0"/>
        <v>2250844.6799999997</v>
      </c>
      <c r="Q16" s="5">
        <f t="shared" ref="Q16:R16" si="1">Q17+Q18+Q19</f>
        <v>3288020</v>
      </c>
      <c r="R16" s="5">
        <f t="shared" si="1"/>
        <v>0</v>
      </c>
      <c r="S16" s="5">
        <f t="shared" si="0"/>
        <v>0</v>
      </c>
      <c r="T16" s="35" t="s">
        <v>64</v>
      </c>
      <c r="U16" s="35" t="s">
        <v>64</v>
      </c>
      <c r="V16" s="35" t="s">
        <v>64</v>
      </c>
      <c r="W16" s="35" t="s">
        <v>64</v>
      </c>
      <c r="X16" s="35" t="s">
        <v>64</v>
      </c>
      <c r="Y16" s="35" t="s">
        <v>64</v>
      </c>
      <c r="Z16" s="35" t="s">
        <v>64</v>
      </c>
      <c r="AA16" s="35" t="s">
        <v>64</v>
      </c>
      <c r="AB16" s="35" t="s">
        <v>64</v>
      </c>
      <c r="AC16" s="35" t="s">
        <v>64</v>
      </c>
      <c r="AD16" s="35" t="s">
        <v>64</v>
      </c>
    </row>
    <row r="17" spans="1:30" ht="33" customHeight="1" x14ac:dyDescent="0.25">
      <c r="A17" s="38"/>
      <c r="B17" s="37"/>
      <c r="C17" s="36"/>
      <c r="D17" s="36"/>
      <c r="E17" s="54"/>
      <c r="F17" s="6"/>
      <c r="G17" s="50"/>
      <c r="H17" s="50"/>
      <c r="I17" s="36"/>
      <c r="J17" s="7" t="s">
        <v>60</v>
      </c>
      <c r="K17" s="5">
        <v>201000</v>
      </c>
      <c r="L17" s="5">
        <v>126000</v>
      </c>
      <c r="M17" s="12">
        <f>M21+M25+M29+M33+M125+M129+M133+M137+M141+M145+M149+M153+M157+M161+M165+M169+M173+M177</f>
        <v>0</v>
      </c>
      <c r="N17" s="12">
        <f>N21+N25+N29+N33+N125+N129+N133+N137+N141+N145+N149+N153+N157+N161+N165+N169+N173+N177</f>
        <v>0</v>
      </c>
      <c r="O17" s="12">
        <v>0</v>
      </c>
      <c r="P17" s="5">
        <v>0</v>
      </c>
      <c r="Q17" s="5">
        <v>0</v>
      </c>
      <c r="R17" s="5">
        <v>0</v>
      </c>
      <c r="S17" s="5">
        <v>0</v>
      </c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</row>
    <row r="18" spans="1:30" ht="33" customHeight="1" x14ac:dyDescent="0.25">
      <c r="A18" s="38"/>
      <c r="B18" s="37"/>
      <c r="C18" s="36"/>
      <c r="D18" s="36"/>
      <c r="E18" s="54"/>
      <c r="F18" s="6"/>
      <c r="G18" s="50"/>
      <c r="H18" s="50"/>
      <c r="I18" s="36"/>
      <c r="J18" s="7" t="s">
        <v>55</v>
      </c>
      <c r="K18" s="5">
        <v>16137000</v>
      </c>
      <c r="L18" s="5">
        <v>2502500</v>
      </c>
      <c r="M18" s="12">
        <f t="shared" ref="M18:P19" si="2">M22+M26+M30+M34+M126+M130+M134+M138+M142+M146+M150+M154+M158+M162+M166+M170+M174+M178</f>
        <v>1752530.63</v>
      </c>
      <c r="N18" s="12">
        <f t="shared" si="2"/>
        <v>2909693.62</v>
      </c>
      <c r="O18" s="12">
        <f t="shared" si="2"/>
        <v>2342033.73</v>
      </c>
      <c r="P18" s="5">
        <f t="shared" si="2"/>
        <v>1956744.68</v>
      </c>
      <c r="Q18" s="5">
        <v>2718900</v>
      </c>
      <c r="R18" s="5">
        <v>0</v>
      </c>
      <c r="S18" s="5">
        <v>0</v>
      </c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</row>
    <row r="19" spans="1:30" ht="33" customHeight="1" x14ac:dyDescent="0.25">
      <c r="A19" s="38"/>
      <c r="B19" s="37"/>
      <c r="C19" s="36"/>
      <c r="D19" s="36"/>
      <c r="E19" s="54"/>
      <c r="F19" s="6"/>
      <c r="G19" s="50"/>
      <c r="H19" s="50"/>
      <c r="I19" s="36"/>
      <c r="J19" s="7" t="s">
        <v>54</v>
      </c>
      <c r="K19" s="5">
        <v>3659851.41</v>
      </c>
      <c r="L19" s="5">
        <v>559120</v>
      </c>
      <c r="M19" s="12">
        <f t="shared" si="2"/>
        <v>308899.98</v>
      </c>
      <c r="N19" s="12">
        <f t="shared" si="2"/>
        <v>461841.43</v>
      </c>
      <c r="O19" s="12">
        <f t="shared" si="2"/>
        <v>455087.03</v>
      </c>
      <c r="P19" s="5">
        <f t="shared" si="2"/>
        <v>294100</v>
      </c>
      <c r="Q19" s="5">
        <v>569120</v>
      </c>
      <c r="R19" s="5">
        <v>0</v>
      </c>
      <c r="S19" s="5">
        <v>0</v>
      </c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</row>
    <row r="20" spans="1:30" ht="15" customHeight="1" x14ac:dyDescent="0.25">
      <c r="A20" s="49" t="s">
        <v>80</v>
      </c>
      <c r="B20" s="43" t="s">
        <v>66</v>
      </c>
      <c r="C20" s="35">
        <v>2020</v>
      </c>
      <c r="D20" s="43">
        <v>2025</v>
      </c>
      <c r="E20" s="53" t="s">
        <v>19</v>
      </c>
      <c r="F20" s="6"/>
      <c r="G20" s="49" t="s">
        <v>20</v>
      </c>
      <c r="H20" s="49" t="s">
        <v>21</v>
      </c>
      <c r="I20" s="35" t="s">
        <v>64</v>
      </c>
      <c r="J20" s="7" t="s">
        <v>53</v>
      </c>
      <c r="K20" s="11">
        <f>SUM(L20:S20)</f>
        <v>0</v>
      </c>
      <c r="L20" s="11">
        <f>L22+L23</f>
        <v>0</v>
      </c>
      <c r="M20" s="13">
        <f t="shared" ref="M20:P20" si="3">M22+M23</f>
        <v>0</v>
      </c>
      <c r="N20" s="11">
        <f t="shared" si="3"/>
        <v>0</v>
      </c>
      <c r="O20" s="13">
        <f t="shared" si="3"/>
        <v>0</v>
      </c>
      <c r="P20" s="11">
        <f t="shared" si="3"/>
        <v>0</v>
      </c>
      <c r="Q20" s="11">
        <v>0</v>
      </c>
      <c r="R20" s="11">
        <v>0</v>
      </c>
      <c r="S20" s="11">
        <v>0</v>
      </c>
      <c r="T20" s="35" t="s">
        <v>64</v>
      </c>
      <c r="U20" s="35" t="s">
        <v>64</v>
      </c>
      <c r="V20" s="35" t="s">
        <v>64</v>
      </c>
      <c r="W20" s="35" t="s">
        <v>64</v>
      </c>
      <c r="X20" s="35" t="s">
        <v>64</v>
      </c>
      <c r="Y20" s="35" t="s">
        <v>64</v>
      </c>
      <c r="Z20" s="35" t="s">
        <v>64</v>
      </c>
      <c r="AA20" s="35" t="s">
        <v>64</v>
      </c>
      <c r="AB20" s="35" t="s">
        <v>64</v>
      </c>
      <c r="AC20" s="35" t="s">
        <v>64</v>
      </c>
      <c r="AD20" s="35" t="s">
        <v>64</v>
      </c>
    </row>
    <row r="21" spans="1:30" ht="31.5" customHeight="1" x14ac:dyDescent="0.25">
      <c r="A21" s="50"/>
      <c r="B21" s="44"/>
      <c r="C21" s="36"/>
      <c r="D21" s="44"/>
      <c r="E21" s="54"/>
      <c r="F21" s="6"/>
      <c r="G21" s="50"/>
      <c r="H21" s="50"/>
      <c r="I21" s="36"/>
      <c r="J21" s="7" t="s">
        <v>60</v>
      </c>
      <c r="K21" s="11">
        <v>0</v>
      </c>
      <c r="L21" s="11">
        <v>0</v>
      </c>
      <c r="M21" s="13">
        <v>0</v>
      </c>
      <c r="N21" s="11">
        <v>0</v>
      </c>
      <c r="O21" s="13">
        <v>0</v>
      </c>
      <c r="P21" s="11">
        <v>0</v>
      </c>
      <c r="Q21" s="11">
        <v>0</v>
      </c>
      <c r="R21" s="11">
        <v>0</v>
      </c>
      <c r="S21" s="11">
        <v>0</v>
      </c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</row>
    <row r="22" spans="1:30" ht="34.5" customHeight="1" x14ac:dyDescent="0.25">
      <c r="A22" s="50"/>
      <c r="B22" s="44"/>
      <c r="C22" s="36"/>
      <c r="D22" s="44"/>
      <c r="E22" s="54"/>
      <c r="F22" s="6"/>
      <c r="G22" s="50"/>
      <c r="H22" s="50"/>
      <c r="I22" s="36"/>
      <c r="J22" s="7" t="s">
        <v>55</v>
      </c>
      <c r="K22" s="11">
        <f>SUM(L22:S22)</f>
        <v>0</v>
      </c>
      <c r="L22" s="11">
        <v>0</v>
      </c>
      <c r="M22" s="13">
        <v>0</v>
      </c>
      <c r="N22" s="11">
        <v>0</v>
      </c>
      <c r="O22" s="13">
        <v>0</v>
      </c>
      <c r="P22" s="11">
        <v>0</v>
      </c>
      <c r="Q22" s="11">
        <v>0</v>
      </c>
      <c r="R22" s="11">
        <v>0</v>
      </c>
      <c r="S22" s="11">
        <v>0</v>
      </c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</row>
    <row r="23" spans="1:30" ht="36" customHeight="1" x14ac:dyDescent="0.25">
      <c r="A23" s="64"/>
      <c r="B23" s="61"/>
      <c r="C23" s="40"/>
      <c r="D23" s="61"/>
      <c r="E23" s="65"/>
      <c r="F23" s="6"/>
      <c r="G23" s="64"/>
      <c r="H23" s="64"/>
      <c r="I23" s="36"/>
      <c r="J23" s="7" t="s">
        <v>54</v>
      </c>
      <c r="K23" s="4">
        <v>0</v>
      </c>
      <c r="L23" s="4">
        <v>0</v>
      </c>
      <c r="M23" s="13">
        <v>0</v>
      </c>
      <c r="N23" s="4">
        <v>0</v>
      </c>
      <c r="O23" s="13">
        <v>0</v>
      </c>
      <c r="P23" s="4">
        <v>0</v>
      </c>
      <c r="Q23" s="4">
        <v>0</v>
      </c>
      <c r="R23" s="4">
        <v>0</v>
      </c>
      <c r="S23" s="4">
        <v>0</v>
      </c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</row>
    <row r="24" spans="1:30" ht="17.25" customHeight="1" x14ac:dyDescent="0.25">
      <c r="A24" s="49" t="s">
        <v>81</v>
      </c>
      <c r="B24" s="70" t="s">
        <v>67</v>
      </c>
      <c r="C24" s="35">
        <v>2020</v>
      </c>
      <c r="D24" s="43">
        <v>2025</v>
      </c>
      <c r="E24" s="53" t="s">
        <v>19</v>
      </c>
      <c r="F24" s="6"/>
      <c r="G24" s="49" t="s">
        <v>20</v>
      </c>
      <c r="H24" s="49" t="s">
        <v>21</v>
      </c>
      <c r="I24" s="35" t="s">
        <v>64</v>
      </c>
      <c r="J24" s="7" t="s">
        <v>53</v>
      </c>
      <c r="K24" s="4">
        <f t="shared" ref="K24:K35" si="4">SUM(L24:S24)</f>
        <v>0</v>
      </c>
      <c r="L24" s="4">
        <f>L26+L27</f>
        <v>0</v>
      </c>
      <c r="M24" s="13">
        <f t="shared" ref="M24:S24" si="5">M26+M27</f>
        <v>0</v>
      </c>
      <c r="N24" s="4">
        <f t="shared" si="5"/>
        <v>0</v>
      </c>
      <c r="O24" s="13">
        <f t="shared" si="5"/>
        <v>0</v>
      </c>
      <c r="P24" s="4">
        <f t="shared" si="5"/>
        <v>0</v>
      </c>
      <c r="Q24" s="4">
        <f t="shared" ref="Q24:R24" si="6">Q26+Q27</f>
        <v>0</v>
      </c>
      <c r="R24" s="4">
        <f t="shared" si="6"/>
        <v>0</v>
      </c>
      <c r="S24" s="4">
        <f t="shared" si="5"/>
        <v>0</v>
      </c>
      <c r="T24" s="43" t="s">
        <v>126</v>
      </c>
      <c r="U24" s="43" t="s">
        <v>40</v>
      </c>
      <c r="V24" s="35">
        <v>6</v>
      </c>
      <c r="W24" s="35">
        <v>1</v>
      </c>
      <c r="X24" s="35">
        <v>1</v>
      </c>
      <c r="Y24" s="35">
        <v>1</v>
      </c>
      <c r="Z24" s="35">
        <v>1</v>
      </c>
      <c r="AA24" s="35">
        <v>1</v>
      </c>
      <c r="AB24" s="35">
        <v>1</v>
      </c>
      <c r="AC24" s="35" t="s">
        <v>64</v>
      </c>
      <c r="AD24" s="35" t="s">
        <v>64</v>
      </c>
    </row>
    <row r="25" spans="1:30" ht="57" customHeight="1" x14ac:dyDescent="0.25">
      <c r="A25" s="50"/>
      <c r="B25" s="75"/>
      <c r="C25" s="36"/>
      <c r="D25" s="44"/>
      <c r="E25" s="54"/>
      <c r="F25" s="6"/>
      <c r="G25" s="50"/>
      <c r="H25" s="50"/>
      <c r="I25" s="36"/>
      <c r="J25" s="7" t="s">
        <v>60</v>
      </c>
      <c r="K25" s="4">
        <f t="shared" si="4"/>
        <v>0</v>
      </c>
      <c r="L25" s="4">
        <v>0</v>
      </c>
      <c r="M25" s="13">
        <v>0</v>
      </c>
      <c r="N25" s="4">
        <v>0</v>
      </c>
      <c r="O25" s="13">
        <v>0</v>
      </c>
      <c r="P25" s="4">
        <v>0</v>
      </c>
      <c r="Q25" s="4">
        <v>0</v>
      </c>
      <c r="R25" s="4">
        <v>0</v>
      </c>
      <c r="S25" s="4">
        <v>0</v>
      </c>
      <c r="T25" s="44"/>
      <c r="U25" s="44"/>
      <c r="V25" s="36"/>
      <c r="W25" s="36"/>
      <c r="X25" s="36"/>
      <c r="Y25" s="36"/>
      <c r="Z25" s="36"/>
      <c r="AA25" s="36"/>
      <c r="AB25" s="36"/>
      <c r="AC25" s="36"/>
      <c r="AD25" s="36"/>
    </row>
    <row r="26" spans="1:30" ht="41.25" customHeight="1" x14ac:dyDescent="0.25">
      <c r="A26" s="50"/>
      <c r="B26" s="75"/>
      <c r="C26" s="36"/>
      <c r="D26" s="44"/>
      <c r="E26" s="54"/>
      <c r="F26" s="6"/>
      <c r="G26" s="50"/>
      <c r="H26" s="50"/>
      <c r="I26" s="36"/>
      <c r="J26" s="7" t="s">
        <v>55</v>
      </c>
      <c r="K26" s="4">
        <f t="shared" si="4"/>
        <v>0</v>
      </c>
      <c r="L26" s="4">
        <v>0</v>
      </c>
      <c r="M26" s="13">
        <v>0</v>
      </c>
      <c r="N26" s="4">
        <v>0</v>
      </c>
      <c r="O26" s="13">
        <v>0</v>
      </c>
      <c r="P26" s="4">
        <v>0</v>
      </c>
      <c r="Q26" s="4">
        <v>0</v>
      </c>
      <c r="R26" s="4">
        <v>0</v>
      </c>
      <c r="S26" s="4">
        <v>0</v>
      </c>
      <c r="T26" s="61"/>
      <c r="U26" s="61"/>
      <c r="V26" s="40"/>
      <c r="W26" s="40"/>
      <c r="X26" s="40"/>
      <c r="Y26" s="40"/>
      <c r="Z26" s="40"/>
      <c r="AA26" s="40"/>
      <c r="AB26" s="40"/>
      <c r="AC26" s="40"/>
      <c r="AD26" s="40"/>
    </row>
    <row r="27" spans="1:30" ht="90" customHeight="1" x14ac:dyDescent="0.25">
      <c r="A27" s="64"/>
      <c r="B27" s="76"/>
      <c r="C27" s="40"/>
      <c r="D27" s="61"/>
      <c r="E27" s="65"/>
      <c r="F27" s="6"/>
      <c r="G27" s="64"/>
      <c r="H27" s="64"/>
      <c r="I27" s="36"/>
      <c r="J27" s="7" t="s">
        <v>54</v>
      </c>
      <c r="K27" s="4">
        <f t="shared" si="4"/>
        <v>0</v>
      </c>
      <c r="L27" s="4">
        <v>0</v>
      </c>
      <c r="M27" s="13">
        <v>0</v>
      </c>
      <c r="N27" s="4">
        <v>0</v>
      </c>
      <c r="O27" s="13">
        <v>0</v>
      </c>
      <c r="P27" s="4">
        <v>0</v>
      </c>
      <c r="Q27" s="4">
        <v>0</v>
      </c>
      <c r="R27" s="4">
        <v>0</v>
      </c>
      <c r="S27" s="4">
        <v>0</v>
      </c>
      <c r="T27" s="15" t="s">
        <v>127</v>
      </c>
      <c r="U27" s="15" t="s">
        <v>56</v>
      </c>
      <c r="V27" s="14">
        <v>30</v>
      </c>
      <c r="W27" s="14">
        <v>5</v>
      </c>
      <c r="X27" s="14">
        <v>5</v>
      </c>
      <c r="Y27" s="14">
        <v>5</v>
      </c>
      <c r="Z27" s="14">
        <v>5</v>
      </c>
      <c r="AA27" s="14">
        <v>5</v>
      </c>
      <c r="AB27" s="33">
        <v>5</v>
      </c>
      <c r="AC27" s="33" t="s">
        <v>64</v>
      </c>
      <c r="AD27" s="14" t="s">
        <v>64</v>
      </c>
    </row>
    <row r="28" spans="1:30" ht="20.25" customHeight="1" x14ac:dyDescent="0.25">
      <c r="A28" s="77" t="s">
        <v>82</v>
      </c>
      <c r="B28" s="43" t="s">
        <v>68</v>
      </c>
      <c r="C28" s="35">
        <v>2020</v>
      </c>
      <c r="D28" s="43">
        <v>2025</v>
      </c>
      <c r="E28" s="53" t="s">
        <v>19</v>
      </c>
      <c r="F28" s="6"/>
      <c r="G28" s="49" t="s">
        <v>20</v>
      </c>
      <c r="H28" s="49" t="s">
        <v>21</v>
      </c>
      <c r="I28" s="35" t="s">
        <v>64</v>
      </c>
      <c r="J28" s="7" t="s">
        <v>53</v>
      </c>
      <c r="K28" s="4">
        <f t="shared" si="4"/>
        <v>666000</v>
      </c>
      <c r="L28" s="4">
        <f>L29+L30+L31</f>
        <v>333000</v>
      </c>
      <c r="M28" s="13">
        <f t="shared" ref="M28:S28" si="7">M29+M30+M31</f>
        <v>0</v>
      </c>
      <c r="N28" s="4">
        <f t="shared" si="7"/>
        <v>0</v>
      </c>
      <c r="O28" s="13">
        <f t="shared" si="7"/>
        <v>0</v>
      </c>
      <c r="P28" s="4">
        <f t="shared" si="7"/>
        <v>0</v>
      </c>
      <c r="Q28" s="4">
        <f t="shared" ref="Q28:R28" si="8">Q29+Q30+Q31</f>
        <v>333000</v>
      </c>
      <c r="R28" s="4">
        <f t="shared" si="8"/>
        <v>0</v>
      </c>
      <c r="S28" s="4">
        <f t="shared" si="7"/>
        <v>0</v>
      </c>
      <c r="T28" s="37" t="s">
        <v>128</v>
      </c>
      <c r="U28" s="38" t="s">
        <v>41</v>
      </c>
      <c r="V28" s="38">
        <v>50</v>
      </c>
      <c r="W28" s="38">
        <v>0</v>
      </c>
      <c r="X28" s="38">
        <v>10</v>
      </c>
      <c r="Y28" s="38">
        <v>10</v>
      </c>
      <c r="Z28" s="38">
        <v>10</v>
      </c>
      <c r="AA28" s="38">
        <v>10</v>
      </c>
      <c r="AB28" s="38">
        <v>10</v>
      </c>
      <c r="AC28" s="38" t="s">
        <v>64</v>
      </c>
      <c r="AD28" s="38">
        <v>10</v>
      </c>
    </row>
    <row r="29" spans="1:30" ht="39" customHeight="1" x14ac:dyDescent="0.25">
      <c r="A29" s="78"/>
      <c r="B29" s="44"/>
      <c r="C29" s="36"/>
      <c r="D29" s="44"/>
      <c r="E29" s="54"/>
      <c r="F29" s="6"/>
      <c r="G29" s="50"/>
      <c r="H29" s="50"/>
      <c r="I29" s="36"/>
      <c r="J29" s="7" t="s">
        <v>60</v>
      </c>
      <c r="K29" s="4">
        <f t="shared" si="4"/>
        <v>0</v>
      </c>
      <c r="L29" s="4">
        <v>0</v>
      </c>
      <c r="M29" s="13">
        <v>0</v>
      </c>
      <c r="N29" s="4">
        <v>0</v>
      </c>
      <c r="O29" s="13">
        <v>0</v>
      </c>
      <c r="P29" s="4">
        <v>0</v>
      </c>
      <c r="Q29" s="4">
        <v>0</v>
      </c>
      <c r="R29" s="4">
        <v>0</v>
      </c>
      <c r="S29" s="4">
        <v>0</v>
      </c>
      <c r="T29" s="37"/>
      <c r="U29" s="38"/>
      <c r="V29" s="38"/>
      <c r="W29" s="38"/>
      <c r="X29" s="38"/>
      <c r="Y29" s="38"/>
      <c r="Z29" s="38"/>
      <c r="AA29" s="38"/>
      <c r="AB29" s="38"/>
      <c r="AC29" s="38"/>
      <c r="AD29" s="38"/>
    </row>
    <row r="30" spans="1:30" ht="39" customHeight="1" x14ac:dyDescent="0.25">
      <c r="A30" s="78"/>
      <c r="B30" s="44"/>
      <c r="C30" s="36"/>
      <c r="D30" s="44"/>
      <c r="E30" s="54"/>
      <c r="F30" s="6"/>
      <c r="G30" s="50"/>
      <c r="H30" s="50"/>
      <c r="I30" s="36"/>
      <c r="J30" s="7" t="s">
        <v>55</v>
      </c>
      <c r="K30" s="4">
        <v>1938000</v>
      </c>
      <c r="L30" s="4">
        <v>323000</v>
      </c>
      <c r="M30" s="13">
        <v>0</v>
      </c>
      <c r="N30" s="4">
        <v>0</v>
      </c>
      <c r="O30" s="13">
        <v>0</v>
      </c>
      <c r="P30" s="4">
        <v>0</v>
      </c>
      <c r="Q30" s="4">
        <v>323000</v>
      </c>
      <c r="R30" s="4">
        <v>0</v>
      </c>
      <c r="S30" s="4">
        <v>0</v>
      </c>
      <c r="T30" s="37"/>
      <c r="U30" s="38"/>
      <c r="V30" s="38"/>
      <c r="W30" s="38"/>
      <c r="X30" s="38"/>
      <c r="Y30" s="38"/>
      <c r="Z30" s="38"/>
      <c r="AA30" s="38"/>
      <c r="AB30" s="38"/>
      <c r="AC30" s="38"/>
      <c r="AD30" s="38"/>
    </row>
    <row r="31" spans="1:30" ht="99" customHeight="1" x14ac:dyDescent="0.25">
      <c r="A31" s="78"/>
      <c r="B31" s="44"/>
      <c r="C31" s="36"/>
      <c r="D31" s="44"/>
      <c r="E31" s="54"/>
      <c r="F31" s="6"/>
      <c r="G31" s="50"/>
      <c r="H31" s="50"/>
      <c r="I31" s="36"/>
      <c r="J31" s="7" t="s">
        <v>54</v>
      </c>
      <c r="K31" s="4">
        <f t="shared" si="4"/>
        <v>20000</v>
      </c>
      <c r="L31" s="4">
        <v>10000</v>
      </c>
      <c r="M31" s="13">
        <v>0</v>
      </c>
      <c r="N31" s="4">
        <v>0</v>
      </c>
      <c r="O31" s="13">
        <v>0</v>
      </c>
      <c r="P31" s="4">
        <v>0</v>
      </c>
      <c r="Q31" s="4">
        <v>10000</v>
      </c>
      <c r="R31" s="4">
        <v>0</v>
      </c>
      <c r="S31" s="4">
        <v>0</v>
      </c>
      <c r="T31" s="16" t="s">
        <v>42</v>
      </c>
      <c r="U31" s="14" t="s">
        <v>39</v>
      </c>
      <c r="V31" s="14" t="s">
        <v>64</v>
      </c>
      <c r="W31" s="14">
        <v>25</v>
      </c>
      <c r="X31" s="14">
        <v>25</v>
      </c>
      <c r="Y31" s="14">
        <v>30</v>
      </c>
      <c r="Z31" s="14">
        <v>30</v>
      </c>
      <c r="AA31" s="14">
        <v>35</v>
      </c>
      <c r="AB31" s="33">
        <v>35</v>
      </c>
      <c r="AC31" s="33" t="s">
        <v>64</v>
      </c>
      <c r="AD31" s="14" t="s">
        <v>64</v>
      </c>
    </row>
    <row r="32" spans="1:30" ht="15" customHeight="1" x14ac:dyDescent="0.25">
      <c r="A32" s="49" t="s">
        <v>83</v>
      </c>
      <c r="B32" s="43" t="s">
        <v>135</v>
      </c>
      <c r="C32" s="35">
        <v>2020</v>
      </c>
      <c r="D32" s="35">
        <v>2025</v>
      </c>
      <c r="E32" s="53" t="s">
        <v>19</v>
      </c>
      <c r="F32" s="6"/>
      <c r="G32" s="49" t="s">
        <v>20</v>
      </c>
      <c r="H32" s="49" t="s">
        <v>21</v>
      </c>
      <c r="I32" s="35" t="s">
        <v>64</v>
      </c>
      <c r="J32" s="7" t="s">
        <v>53</v>
      </c>
      <c r="K32" s="11">
        <f t="shared" si="4"/>
        <v>2176935</v>
      </c>
      <c r="L32" s="11">
        <f>L33+L34+L35</f>
        <v>352180</v>
      </c>
      <c r="M32" s="13">
        <f t="shared" ref="M32:S32" si="9">M33+M34+M35</f>
        <v>250000</v>
      </c>
      <c r="N32" s="11">
        <f t="shared" si="9"/>
        <v>410000</v>
      </c>
      <c r="O32" s="13">
        <f t="shared" si="9"/>
        <v>426000</v>
      </c>
      <c r="P32" s="11">
        <f t="shared" si="9"/>
        <v>261575</v>
      </c>
      <c r="Q32" s="11">
        <f t="shared" ref="Q32:R32" si="10">Q33+Q34+Q35</f>
        <v>477180</v>
      </c>
      <c r="R32" s="11">
        <f t="shared" si="10"/>
        <v>0</v>
      </c>
      <c r="S32" s="11">
        <f t="shared" si="9"/>
        <v>0</v>
      </c>
      <c r="T32" s="35" t="s">
        <v>64</v>
      </c>
      <c r="U32" s="35" t="s">
        <v>64</v>
      </c>
      <c r="V32" s="35" t="s">
        <v>64</v>
      </c>
      <c r="W32" s="35" t="s">
        <v>64</v>
      </c>
      <c r="X32" s="35" t="s">
        <v>64</v>
      </c>
      <c r="Y32" s="35" t="s">
        <v>64</v>
      </c>
      <c r="Z32" s="35" t="s">
        <v>64</v>
      </c>
      <c r="AA32" s="35" t="s">
        <v>64</v>
      </c>
      <c r="AB32" s="35" t="s">
        <v>64</v>
      </c>
      <c r="AC32" s="35" t="s">
        <v>64</v>
      </c>
      <c r="AD32" s="35" t="s">
        <v>64</v>
      </c>
    </row>
    <row r="33" spans="1:30" ht="30.75" customHeight="1" x14ac:dyDescent="0.25">
      <c r="A33" s="50"/>
      <c r="B33" s="44"/>
      <c r="C33" s="36"/>
      <c r="D33" s="36"/>
      <c r="E33" s="54"/>
      <c r="F33" s="6"/>
      <c r="G33" s="50"/>
      <c r="H33" s="50"/>
      <c r="I33" s="36"/>
      <c r="J33" s="7" t="s">
        <v>60</v>
      </c>
      <c r="K33" s="11">
        <f t="shared" si="4"/>
        <v>0</v>
      </c>
      <c r="L33" s="11">
        <v>0</v>
      </c>
      <c r="M33" s="13">
        <f>M37+M41+M45+M49+M53+M57+M61+M65+M69+M73+M77+M81+M85+M89+M93+M97+M101+M105+M109+M113+M117+M121</f>
        <v>0</v>
      </c>
      <c r="N33" s="11">
        <v>0</v>
      </c>
      <c r="O33" s="13">
        <v>0</v>
      </c>
      <c r="P33" s="11">
        <v>0</v>
      </c>
      <c r="Q33" s="11">
        <v>0</v>
      </c>
      <c r="R33" s="11">
        <v>0</v>
      </c>
      <c r="S33" s="11">
        <v>0</v>
      </c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</row>
    <row r="34" spans="1:30" ht="30.75" customHeight="1" x14ac:dyDescent="0.25">
      <c r="A34" s="50"/>
      <c r="B34" s="44"/>
      <c r="C34" s="36"/>
      <c r="D34" s="36"/>
      <c r="E34" s="54"/>
      <c r="F34" s="6"/>
      <c r="G34" s="50"/>
      <c r="H34" s="50"/>
      <c r="I34" s="36"/>
      <c r="J34" s="7" t="s">
        <v>55</v>
      </c>
      <c r="K34" s="11">
        <f t="shared" si="4"/>
        <v>0</v>
      </c>
      <c r="L34" s="11">
        <v>0</v>
      </c>
      <c r="M34" s="13">
        <f t="shared" ref="M34:M35" si="11">M38+M42+M46+M50+M54+M58+M62+M66+M70+M74+M78+M82+M86+M90+M94+M98+M102+M106+M110+M114+M118+M122</f>
        <v>0</v>
      </c>
      <c r="N34" s="11">
        <v>0</v>
      </c>
      <c r="O34" s="13">
        <v>0</v>
      </c>
      <c r="P34" s="11">
        <v>0</v>
      </c>
      <c r="Q34" s="11">
        <v>0</v>
      </c>
      <c r="R34" s="11">
        <v>0</v>
      </c>
      <c r="S34" s="11">
        <v>0</v>
      </c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</row>
    <row r="35" spans="1:30" ht="30.75" customHeight="1" x14ac:dyDescent="0.25">
      <c r="A35" s="50"/>
      <c r="B35" s="44"/>
      <c r="C35" s="36"/>
      <c r="D35" s="36"/>
      <c r="E35" s="54"/>
      <c r="F35" s="6"/>
      <c r="G35" s="50"/>
      <c r="H35" s="50"/>
      <c r="I35" s="36"/>
      <c r="J35" s="7" t="s">
        <v>54</v>
      </c>
      <c r="K35" s="11">
        <f t="shared" si="4"/>
        <v>2176935</v>
      </c>
      <c r="L35" s="11">
        <f t="shared" ref="L35:N35" si="12">L39+L43+L47+L51+L55+L59+L63+L67+L71+L75+L79+L83+L87+L91+L95+L99+L103+L107+L111+L115+L119+L123</f>
        <v>352180</v>
      </c>
      <c r="M35" s="13">
        <f t="shared" si="11"/>
        <v>250000</v>
      </c>
      <c r="N35" s="11">
        <f t="shared" si="12"/>
        <v>410000</v>
      </c>
      <c r="O35" s="13">
        <f>O39+O43+O47+O51+O55+O59+O63+O67+O71+O75+O79+O83+O87+O91+O95+O99+O103+O107+O111+O115+O119+O123</f>
        <v>426000</v>
      </c>
      <c r="P35" s="11">
        <f t="shared" ref="P35" si="13">P39+P43+P47+P51+P55+P59+P63+P67+P71+P75+P79+P83+P87+P91+P95+P99+P103+P107+P111+P115+P119+P123</f>
        <v>261575</v>
      </c>
      <c r="Q35" s="11">
        <f t="shared" ref="Q35" si="14">Q39+Q43+Q47+Q51+Q55+Q59+Q63+Q67+Q71+Q75+Q79+Q83+Q87+Q91+Q95+Q99+Q103+Q107+Q111+Q115+Q119+Q123</f>
        <v>477180</v>
      </c>
      <c r="R35" s="11">
        <v>0</v>
      </c>
      <c r="S35" s="11">
        <v>0</v>
      </c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</row>
    <row r="36" spans="1:30" x14ac:dyDescent="0.25">
      <c r="A36" s="49" t="s">
        <v>84</v>
      </c>
      <c r="B36" s="43" t="s">
        <v>134</v>
      </c>
      <c r="C36" s="35">
        <v>2020</v>
      </c>
      <c r="D36" s="43">
        <v>2025</v>
      </c>
      <c r="E36" s="53" t="s">
        <v>19</v>
      </c>
      <c r="F36" s="6"/>
      <c r="G36" s="49" t="s">
        <v>20</v>
      </c>
      <c r="H36" s="49" t="s">
        <v>21</v>
      </c>
      <c r="I36" s="35" t="s">
        <v>64</v>
      </c>
      <c r="J36" s="7" t="s">
        <v>53</v>
      </c>
      <c r="K36" s="4">
        <f t="shared" ref="K36:K47" si="15">SUM(L36:S36)</f>
        <v>1372935</v>
      </c>
      <c r="L36" s="4">
        <f>L37+L38+L39</f>
        <v>265180</v>
      </c>
      <c r="M36" s="13">
        <f t="shared" ref="M36:S36" si="16">M37+M38+M39</f>
        <v>250000</v>
      </c>
      <c r="N36" s="4">
        <f t="shared" si="16"/>
        <v>250000</v>
      </c>
      <c r="O36" s="13">
        <f t="shared" si="16"/>
        <v>246000</v>
      </c>
      <c r="P36" s="4">
        <f t="shared" si="16"/>
        <v>46575</v>
      </c>
      <c r="Q36" s="4">
        <f t="shared" ref="Q36:R36" si="17">Q37+Q38+Q39</f>
        <v>315180</v>
      </c>
      <c r="R36" s="4">
        <f t="shared" si="17"/>
        <v>0</v>
      </c>
      <c r="S36" s="4">
        <f t="shared" si="16"/>
        <v>0</v>
      </c>
      <c r="T36" s="35" t="s">
        <v>64</v>
      </c>
      <c r="U36" s="35" t="s">
        <v>64</v>
      </c>
      <c r="V36" s="35" t="s">
        <v>64</v>
      </c>
      <c r="W36" s="35" t="s">
        <v>64</v>
      </c>
      <c r="X36" s="35" t="s">
        <v>64</v>
      </c>
      <c r="Y36" s="35" t="s">
        <v>64</v>
      </c>
      <c r="Z36" s="35" t="s">
        <v>64</v>
      </c>
      <c r="AA36" s="35" t="s">
        <v>64</v>
      </c>
      <c r="AB36" s="35" t="s">
        <v>64</v>
      </c>
      <c r="AC36" s="35" t="s">
        <v>64</v>
      </c>
      <c r="AD36" s="35" t="s">
        <v>64</v>
      </c>
    </row>
    <row r="37" spans="1:30" ht="30" x14ac:dyDescent="0.25">
      <c r="A37" s="50"/>
      <c r="B37" s="44"/>
      <c r="C37" s="36"/>
      <c r="D37" s="44"/>
      <c r="E37" s="54"/>
      <c r="F37" s="6"/>
      <c r="G37" s="50"/>
      <c r="H37" s="50"/>
      <c r="I37" s="36"/>
      <c r="J37" s="7" t="s">
        <v>60</v>
      </c>
      <c r="K37" s="4">
        <f t="shared" si="15"/>
        <v>0</v>
      </c>
      <c r="L37" s="4">
        <v>0</v>
      </c>
      <c r="M37" s="13">
        <v>0</v>
      </c>
      <c r="N37" s="4">
        <v>0</v>
      </c>
      <c r="O37" s="13">
        <v>0</v>
      </c>
      <c r="P37" s="4">
        <v>0</v>
      </c>
      <c r="Q37" s="4">
        <v>0</v>
      </c>
      <c r="R37" s="4">
        <v>0</v>
      </c>
      <c r="S37" s="4">
        <v>0</v>
      </c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</row>
    <row r="38" spans="1:30" ht="30" x14ac:dyDescent="0.25">
      <c r="A38" s="50"/>
      <c r="B38" s="44"/>
      <c r="C38" s="36"/>
      <c r="D38" s="44"/>
      <c r="E38" s="54"/>
      <c r="F38" s="6"/>
      <c r="G38" s="50"/>
      <c r="H38" s="50"/>
      <c r="I38" s="36"/>
      <c r="J38" s="7" t="s">
        <v>55</v>
      </c>
      <c r="K38" s="4">
        <f t="shared" si="15"/>
        <v>0</v>
      </c>
      <c r="L38" s="4">
        <v>0</v>
      </c>
      <c r="M38" s="13">
        <v>0</v>
      </c>
      <c r="N38" s="4">
        <v>0</v>
      </c>
      <c r="O38" s="13">
        <v>0</v>
      </c>
      <c r="P38" s="4">
        <v>0</v>
      </c>
      <c r="Q38" s="4">
        <v>0</v>
      </c>
      <c r="R38" s="4">
        <v>0</v>
      </c>
      <c r="S38" s="4">
        <v>0</v>
      </c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</row>
    <row r="39" spans="1:30" ht="30" x14ac:dyDescent="0.25">
      <c r="A39" s="50"/>
      <c r="B39" s="44"/>
      <c r="C39" s="36"/>
      <c r="D39" s="44"/>
      <c r="E39" s="54"/>
      <c r="F39" s="6"/>
      <c r="G39" s="50"/>
      <c r="H39" s="50"/>
      <c r="I39" s="36"/>
      <c r="J39" s="7" t="s">
        <v>54</v>
      </c>
      <c r="K39" s="4">
        <f t="shared" si="15"/>
        <v>1372935</v>
      </c>
      <c r="L39" s="4">
        <v>265180</v>
      </c>
      <c r="M39" s="13">
        <v>250000</v>
      </c>
      <c r="N39" s="4">
        <v>250000</v>
      </c>
      <c r="O39" s="13">
        <v>246000</v>
      </c>
      <c r="P39" s="4">
        <v>46575</v>
      </c>
      <c r="Q39" s="4">
        <v>315180</v>
      </c>
      <c r="R39" s="4">
        <v>0</v>
      </c>
      <c r="S39" s="4">
        <v>0</v>
      </c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</row>
    <row r="40" spans="1:30" ht="15" customHeight="1" x14ac:dyDescent="0.25">
      <c r="A40" s="49" t="s">
        <v>85</v>
      </c>
      <c r="B40" s="43" t="s">
        <v>133</v>
      </c>
      <c r="C40" s="35">
        <v>2020</v>
      </c>
      <c r="D40" s="43">
        <v>2025</v>
      </c>
      <c r="E40" s="53" t="s">
        <v>19</v>
      </c>
      <c r="F40" s="6"/>
      <c r="G40" s="49" t="s">
        <v>20</v>
      </c>
      <c r="H40" s="49" t="s">
        <v>21</v>
      </c>
      <c r="I40" s="35" t="s">
        <v>64</v>
      </c>
      <c r="J40" s="7" t="s">
        <v>53</v>
      </c>
      <c r="K40" s="4">
        <f t="shared" si="15"/>
        <v>104000</v>
      </c>
      <c r="L40" s="4">
        <f>L41+L42+L43</f>
        <v>22000</v>
      </c>
      <c r="M40" s="13">
        <f t="shared" ref="M40:S40" si="18">M41+M42+M43</f>
        <v>0</v>
      </c>
      <c r="N40" s="4">
        <f t="shared" si="18"/>
        <v>30000</v>
      </c>
      <c r="O40" s="13">
        <f t="shared" si="18"/>
        <v>30000</v>
      </c>
      <c r="P40" s="4">
        <f t="shared" si="18"/>
        <v>0</v>
      </c>
      <c r="Q40" s="4">
        <f t="shared" ref="Q40:R40" si="19">Q41+Q42+Q43</f>
        <v>22000</v>
      </c>
      <c r="R40" s="4">
        <f t="shared" si="19"/>
        <v>0</v>
      </c>
      <c r="S40" s="4">
        <f t="shared" si="18"/>
        <v>0</v>
      </c>
      <c r="T40" s="43" t="s">
        <v>129</v>
      </c>
      <c r="U40" s="35" t="s">
        <v>43</v>
      </c>
      <c r="V40" s="35">
        <v>36</v>
      </c>
      <c r="W40" s="35">
        <v>6</v>
      </c>
      <c r="X40" s="35">
        <v>6</v>
      </c>
      <c r="Y40" s="35">
        <v>6</v>
      </c>
      <c r="Z40" s="35">
        <v>6</v>
      </c>
      <c r="AA40" s="35">
        <v>6</v>
      </c>
      <c r="AB40" s="35">
        <v>6</v>
      </c>
      <c r="AC40" s="35" t="s">
        <v>64</v>
      </c>
      <c r="AD40" s="35">
        <v>6</v>
      </c>
    </row>
    <row r="41" spans="1:30" ht="32.25" customHeight="1" x14ac:dyDescent="0.25">
      <c r="A41" s="50"/>
      <c r="B41" s="44"/>
      <c r="C41" s="36"/>
      <c r="D41" s="44"/>
      <c r="E41" s="54"/>
      <c r="F41" s="6"/>
      <c r="G41" s="50"/>
      <c r="H41" s="50"/>
      <c r="I41" s="36"/>
      <c r="J41" s="7" t="s">
        <v>60</v>
      </c>
      <c r="K41" s="4">
        <f t="shared" si="15"/>
        <v>0</v>
      </c>
      <c r="L41" s="4">
        <v>0</v>
      </c>
      <c r="M41" s="13">
        <v>0</v>
      </c>
      <c r="N41" s="4">
        <v>0</v>
      </c>
      <c r="O41" s="13">
        <v>0</v>
      </c>
      <c r="P41" s="4">
        <v>0</v>
      </c>
      <c r="Q41" s="4">
        <v>0</v>
      </c>
      <c r="R41" s="4">
        <v>0</v>
      </c>
      <c r="S41" s="4">
        <v>0</v>
      </c>
      <c r="T41" s="44"/>
      <c r="U41" s="36"/>
      <c r="V41" s="36"/>
      <c r="W41" s="36"/>
      <c r="X41" s="36"/>
      <c r="Y41" s="36"/>
      <c r="Z41" s="36"/>
      <c r="AA41" s="36"/>
      <c r="AB41" s="36"/>
      <c r="AC41" s="36"/>
      <c r="AD41" s="36"/>
    </row>
    <row r="42" spans="1:30" ht="32.25" customHeight="1" x14ac:dyDescent="0.25">
      <c r="A42" s="50"/>
      <c r="B42" s="44"/>
      <c r="C42" s="36"/>
      <c r="D42" s="44"/>
      <c r="E42" s="54"/>
      <c r="F42" s="6"/>
      <c r="G42" s="50"/>
      <c r="H42" s="50"/>
      <c r="I42" s="36"/>
      <c r="J42" s="7" t="s">
        <v>55</v>
      </c>
      <c r="K42" s="4">
        <f t="shared" si="15"/>
        <v>0</v>
      </c>
      <c r="L42" s="4">
        <v>0</v>
      </c>
      <c r="M42" s="13">
        <v>0</v>
      </c>
      <c r="N42" s="4">
        <v>0</v>
      </c>
      <c r="O42" s="13">
        <v>0</v>
      </c>
      <c r="P42" s="4">
        <v>0</v>
      </c>
      <c r="Q42" s="4">
        <v>0</v>
      </c>
      <c r="R42" s="4">
        <v>0</v>
      </c>
      <c r="S42" s="4">
        <v>0</v>
      </c>
      <c r="T42" s="44"/>
      <c r="U42" s="36"/>
      <c r="V42" s="36"/>
      <c r="W42" s="36"/>
      <c r="X42" s="36"/>
      <c r="Y42" s="36"/>
      <c r="Z42" s="36"/>
      <c r="AA42" s="36"/>
      <c r="AB42" s="36"/>
      <c r="AC42" s="36"/>
      <c r="AD42" s="36"/>
    </row>
    <row r="43" spans="1:30" ht="33" customHeight="1" x14ac:dyDescent="0.25">
      <c r="A43" s="50"/>
      <c r="B43" s="44"/>
      <c r="C43" s="36"/>
      <c r="D43" s="44"/>
      <c r="E43" s="54"/>
      <c r="F43" s="6"/>
      <c r="G43" s="50"/>
      <c r="H43" s="50"/>
      <c r="I43" s="36"/>
      <c r="J43" s="7" t="s">
        <v>54</v>
      </c>
      <c r="K43" s="4">
        <f t="shared" si="15"/>
        <v>104000</v>
      </c>
      <c r="L43" s="4">
        <v>22000</v>
      </c>
      <c r="M43" s="13">
        <v>0</v>
      </c>
      <c r="N43" s="4">
        <v>30000</v>
      </c>
      <c r="O43" s="13">
        <v>30000</v>
      </c>
      <c r="P43" s="4">
        <v>0</v>
      </c>
      <c r="Q43" s="4">
        <v>22000</v>
      </c>
      <c r="R43" s="4">
        <v>0</v>
      </c>
      <c r="S43" s="4">
        <v>0</v>
      </c>
      <c r="T43" s="44"/>
      <c r="U43" s="36"/>
      <c r="V43" s="36"/>
      <c r="W43" s="36"/>
      <c r="X43" s="36"/>
      <c r="Y43" s="36"/>
      <c r="Z43" s="36"/>
      <c r="AA43" s="36"/>
      <c r="AB43" s="36"/>
      <c r="AC43" s="36"/>
      <c r="AD43" s="36"/>
    </row>
    <row r="44" spans="1:30" x14ac:dyDescent="0.25">
      <c r="A44" s="49" t="s">
        <v>86</v>
      </c>
      <c r="B44" s="43" t="s">
        <v>22</v>
      </c>
      <c r="C44" s="35">
        <v>2020</v>
      </c>
      <c r="D44" s="43">
        <v>2025</v>
      </c>
      <c r="E44" s="53" t="s">
        <v>19</v>
      </c>
      <c r="F44" s="6"/>
      <c r="G44" s="49" t="s">
        <v>20</v>
      </c>
      <c r="H44" s="49" t="s">
        <v>21</v>
      </c>
      <c r="I44" s="35" t="s">
        <v>64</v>
      </c>
      <c r="J44" s="7" t="s">
        <v>53</v>
      </c>
      <c r="K44" s="4">
        <f t="shared" si="15"/>
        <v>96000</v>
      </c>
      <c r="L44" s="4">
        <f>L45+L46+L47</f>
        <v>32000</v>
      </c>
      <c r="M44" s="13">
        <f t="shared" ref="M44:S44" si="20">M45+M46+M47</f>
        <v>0</v>
      </c>
      <c r="N44" s="4">
        <f t="shared" si="20"/>
        <v>0</v>
      </c>
      <c r="O44" s="13">
        <f t="shared" si="20"/>
        <v>0</v>
      </c>
      <c r="P44" s="4">
        <f t="shared" si="20"/>
        <v>32000</v>
      </c>
      <c r="Q44" s="4">
        <f t="shared" ref="Q44:R44" si="21">Q45+Q46+Q47</f>
        <v>32000</v>
      </c>
      <c r="R44" s="4">
        <f t="shared" si="21"/>
        <v>0</v>
      </c>
      <c r="S44" s="4">
        <f t="shared" si="20"/>
        <v>0</v>
      </c>
      <c r="T44" s="46" t="s">
        <v>44</v>
      </c>
      <c r="U44" s="43" t="s">
        <v>45</v>
      </c>
      <c r="V44" s="35">
        <v>113965</v>
      </c>
      <c r="W44" s="35">
        <v>19000</v>
      </c>
      <c r="X44" s="35">
        <v>16563</v>
      </c>
      <c r="Y44" s="35">
        <v>16478</v>
      </c>
      <c r="Z44" s="35">
        <v>15924</v>
      </c>
      <c r="AA44" s="35">
        <v>23000</v>
      </c>
      <c r="AB44" s="35">
        <v>23000</v>
      </c>
      <c r="AC44" s="35" t="s">
        <v>64</v>
      </c>
      <c r="AD44" s="35" t="s">
        <v>64</v>
      </c>
    </row>
    <row r="45" spans="1:30" ht="30" x14ac:dyDescent="0.25">
      <c r="A45" s="50"/>
      <c r="B45" s="44"/>
      <c r="C45" s="36"/>
      <c r="D45" s="44"/>
      <c r="E45" s="54"/>
      <c r="F45" s="6"/>
      <c r="G45" s="50"/>
      <c r="H45" s="50"/>
      <c r="I45" s="36"/>
      <c r="J45" s="7" t="s">
        <v>60</v>
      </c>
      <c r="K45" s="4">
        <f t="shared" si="15"/>
        <v>0</v>
      </c>
      <c r="L45" s="4">
        <v>0</v>
      </c>
      <c r="M45" s="13">
        <v>0</v>
      </c>
      <c r="N45" s="4">
        <v>0</v>
      </c>
      <c r="O45" s="13">
        <v>0</v>
      </c>
      <c r="P45" s="4">
        <v>0</v>
      </c>
      <c r="Q45" s="4">
        <v>0</v>
      </c>
      <c r="R45" s="4">
        <v>0</v>
      </c>
      <c r="S45" s="4">
        <v>0</v>
      </c>
      <c r="T45" s="47"/>
      <c r="U45" s="44"/>
      <c r="V45" s="36"/>
      <c r="W45" s="36"/>
      <c r="X45" s="36"/>
      <c r="Y45" s="36"/>
      <c r="Z45" s="36"/>
      <c r="AA45" s="36"/>
      <c r="AB45" s="36"/>
      <c r="AC45" s="36"/>
      <c r="AD45" s="36"/>
    </row>
    <row r="46" spans="1:30" ht="30" x14ac:dyDescent="0.25">
      <c r="A46" s="50"/>
      <c r="B46" s="44"/>
      <c r="C46" s="36"/>
      <c r="D46" s="44"/>
      <c r="E46" s="54"/>
      <c r="F46" s="6"/>
      <c r="G46" s="50"/>
      <c r="H46" s="50"/>
      <c r="I46" s="36"/>
      <c r="J46" s="7" t="s">
        <v>55</v>
      </c>
      <c r="K46" s="4">
        <f t="shared" si="15"/>
        <v>0</v>
      </c>
      <c r="L46" s="4">
        <v>0</v>
      </c>
      <c r="M46" s="13">
        <v>0</v>
      </c>
      <c r="N46" s="4">
        <v>0</v>
      </c>
      <c r="O46" s="13">
        <v>0</v>
      </c>
      <c r="P46" s="4">
        <v>0</v>
      </c>
      <c r="Q46" s="4">
        <v>0</v>
      </c>
      <c r="R46" s="4">
        <v>0</v>
      </c>
      <c r="S46" s="4">
        <v>0</v>
      </c>
      <c r="T46" s="47"/>
      <c r="U46" s="44"/>
      <c r="V46" s="36"/>
      <c r="W46" s="36"/>
      <c r="X46" s="36"/>
      <c r="Y46" s="36"/>
      <c r="Z46" s="36"/>
      <c r="AA46" s="36"/>
      <c r="AB46" s="36"/>
      <c r="AC46" s="36"/>
      <c r="AD46" s="36"/>
    </row>
    <row r="47" spans="1:30" ht="30" x14ac:dyDescent="0.25">
      <c r="A47" s="50"/>
      <c r="B47" s="44"/>
      <c r="C47" s="36"/>
      <c r="D47" s="44"/>
      <c r="E47" s="54"/>
      <c r="F47" s="6"/>
      <c r="G47" s="50"/>
      <c r="H47" s="50"/>
      <c r="I47" s="36"/>
      <c r="J47" s="7" t="s">
        <v>54</v>
      </c>
      <c r="K47" s="4">
        <f t="shared" si="15"/>
        <v>96000</v>
      </c>
      <c r="L47" s="4">
        <v>32000</v>
      </c>
      <c r="M47" s="13">
        <v>0</v>
      </c>
      <c r="N47" s="4">
        <v>0</v>
      </c>
      <c r="O47" s="13">
        <v>0</v>
      </c>
      <c r="P47" s="4">
        <v>32000</v>
      </c>
      <c r="Q47" s="4">
        <v>32000</v>
      </c>
      <c r="R47" s="4">
        <v>0</v>
      </c>
      <c r="S47" s="4">
        <v>0</v>
      </c>
      <c r="T47" s="47"/>
      <c r="U47" s="44"/>
      <c r="V47" s="36"/>
      <c r="W47" s="36"/>
      <c r="X47" s="36"/>
      <c r="Y47" s="36"/>
      <c r="Z47" s="36"/>
      <c r="AA47" s="36"/>
      <c r="AB47" s="36"/>
      <c r="AC47" s="36"/>
      <c r="AD47" s="36"/>
    </row>
    <row r="48" spans="1:30" ht="18" customHeight="1" x14ac:dyDescent="0.25">
      <c r="A48" s="49" t="s">
        <v>87</v>
      </c>
      <c r="B48" s="43" t="s">
        <v>23</v>
      </c>
      <c r="C48" s="35">
        <v>2020</v>
      </c>
      <c r="D48" s="43">
        <v>2025</v>
      </c>
      <c r="E48" s="53" t="s">
        <v>19</v>
      </c>
      <c r="F48" s="6"/>
      <c r="G48" s="49" t="s">
        <v>20</v>
      </c>
      <c r="H48" s="49" t="s">
        <v>21</v>
      </c>
      <c r="I48" s="35" t="s">
        <v>64</v>
      </c>
      <c r="J48" s="7" t="s">
        <v>53</v>
      </c>
      <c r="K48" s="4">
        <v>0</v>
      </c>
      <c r="L48" s="4">
        <f>L49+L50+L51</f>
        <v>0</v>
      </c>
      <c r="M48" s="13">
        <f t="shared" ref="M48:S48" si="22">M49+M50+M51</f>
        <v>0</v>
      </c>
      <c r="N48" s="4">
        <f t="shared" si="22"/>
        <v>0</v>
      </c>
      <c r="O48" s="13">
        <f t="shared" si="22"/>
        <v>0</v>
      </c>
      <c r="P48" s="4">
        <f t="shared" si="22"/>
        <v>0</v>
      </c>
      <c r="Q48" s="4">
        <f t="shared" ref="Q48:R48" si="23">Q49+Q50+Q51</f>
        <v>0</v>
      </c>
      <c r="R48" s="4">
        <f t="shared" si="23"/>
        <v>0</v>
      </c>
      <c r="S48" s="4">
        <f t="shared" si="22"/>
        <v>0</v>
      </c>
      <c r="T48" s="35" t="s">
        <v>64</v>
      </c>
      <c r="U48" s="35" t="s">
        <v>64</v>
      </c>
      <c r="V48" s="35" t="s">
        <v>64</v>
      </c>
      <c r="W48" s="35" t="s">
        <v>64</v>
      </c>
      <c r="X48" s="35" t="s">
        <v>64</v>
      </c>
      <c r="Y48" s="35" t="s">
        <v>64</v>
      </c>
      <c r="Z48" s="35" t="s">
        <v>64</v>
      </c>
      <c r="AA48" s="35" t="s">
        <v>64</v>
      </c>
      <c r="AB48" s="35" t="s">
        <v>64</v>
      </c>
      <c r="AC48" s="35" t="s">
        <v>64</v>
      </c>
      <c r="AD48" s="35" t="s">
        <v>64</v>
      </c>
    </row>
    <row r="49" spans="1:30" ht="33" customHeight="1" x14ac:dyDescent="0.25">
      <c r="A49" s="50"/>
      <c r="B49" s="44"/>
      <c r="C49" s="36"/>
      <c r="D49" s="44"/>
      <c r="E49" s="54"/>
      <c r="F49" s="6"/>
      <c r="G49" s="50"/>
      <c r="H49" s="50"/>
      <c r="I49" s="36"/>
      <c r="J49" s="7" t="s">
        <v>60</v>
      </c>
      <c r="K49" s="4">
        <v>0</v>
      </c>
      <c r="L49" s="4">
        <v>0</v>
      </c>
      <c r="M49" s="13">
        <v>0</v>
      </c>
      <c r="N49" s="4">
        <v>0</v>
      </c>
      <c r="O49" s="13">
        <v>0</v>
      </c>
      <c r="P49" s="4">
        <v>0</v>
      </c>
      <c r="Q49" s="4">
        <v>0</v>
      </c>
      <c r="R49" s="4">
        <v>0</v>
      </c>
      <c r="S49" s="4">
        <v>0</v>
      </c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</row>
    <row r="50" spans="1:30" ht="30" customHeight="1" x14ac:dyDescent="0.25">
      <c r="A50" s="50"/>
      <c r="B50" s="44"/>
      <c r="C50" s="36"/>
      <c r="D50" s="44"/>
      <c r="E50" s="54"/>
      <c r="F50" s="6"/>
      <c r="G50" s="50"/>
      <c r="H50" s="50"/>
      <c r="I50" s="36"/>
      <c r="J50" s="7" t="s">
        <v>55</v>
      </c>
      <c r="K50" s="4">
        <v>0</v>
      </c>
      <c r="L50" s="4">
        <v>0</v>
      </c>
      <c r="M50" s="13">
        <v>0</v>
      </c>
      <c r="N50" s="4">
        <v>0</v>
      </c>
      <c r="O50" s="13">
        <v>0</v>
      </c>
      <c r="P50" s="4">
        <v>0</v>
      </c>
      <c r="Q50" s="4">
        <v>0</v>
      </c>
      <c r="R50" s="4">
        <v>0</v>
      </c>
      <c r="S50" s="4">
        <v>0</v>
      </c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</row>
    <row r="51" spans="1:30" ht="30" x14ac:dyDescent="0.25">
      <c r="A51" s="50"/>
      <c r="B51" s="44"/>
      <c r="C51" s="36"/>
      <c r="D51" s="44"/>
      <c r="E51" s="54"/>
      <c r="F51" s="6"/>
      <c r="G51" s="50"/>
      <c r="H51" s="50"/>
      <c r="I51" s="36"/>
      <c r="J51" s="7" t="s">
        <v>54</v>
      </c>
      <c r="K51" s="4">
        <f t="shared" ref="K51:K91" si="24">SUM(L51:S51)</f>
        <v>0</v>
      </c>
      <c r="L51" s="4">
        <v>0</v>
      </c>
      <c r="M51" s="13">
        <v>0</v>
      </c>
      <c r="N51" s="4">
        <v>0</v>
      </c>
      <c r="O51" s="13">
        <v>0</v>
      </c>
      <c r="P51" s="4">
        <v>0</v>
      </c>
      <c r="Q51" s="4">
        <v>0</v>
      </c>
      <c r="R51" s="4">
        <v>0</v>
      </c>
      <c r="S51" s="4">
        <v>0</v>
      </c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</row>
    <row r="52" spans="1:30" ht="19.5" customHeight="1" x14ac:dyDescent="0.25">
      <c r="A52" s="49" t="s">
        <v>88</v>
      </c>
      <c r="B52" s="43" t="s">
        <v>24</v>
      </c>
      <c r="C52" s="35">
        <v>2020</v>
      </c>
      <c r="D52" s="43">
        <v>2025</v>
      </c>
      <c r="E52" s="53" t="s">
        <v>19</v>
      </c>
      <c r="F52" s="6"/>
      <c r="G52" s="49" t="s">
        <v>20</v>
      </c>
      <c r="H52" s="49" t="s">
        <v>21</v>
      </c>
      <c r="I52" s="35" t="s">
        <v>64</v>
      </c>
      <c r="J52" s="7" t="s">
        <v>53</v>
      </c>
      <c r="K52" s="4">
        <f t="shared" si="24"/>
        <v>54000</v>
      </c>
      <c r="L52" s="4">
        <f>L53+L54+L55</f>
        <v>18000</v>
      </c>
      <c r="M52" s="13">
        <f t="shared" ref="M52:S52" si="25">M53+M54+M55</f>
        <v>0</v>
      </c>
      <c r="N52" s="4">
        <f t="shared" si="25"/>
        <v>0</v>
      </c>
      <c r="O52" s="13">
        <f t="shared" si="25"/>
        <v>0</v>
      </c>
      <c r="P52" s="4">
        <f t="shared" si="25"/>
        <v>18000</v>
      </c>
      <c r="Q52" s="4">
        <f t="shared" ref="Q52:R52" si="26">Q53+Q54+Q55</f>
        <v>18000</v>
      </c>
      <c r="R52" s="4">
        <f t="shared" si="26"/>
        <v>0</v>
      </c>
      <c r="S52" s="4">
        <f t="shared" si="25"/>
        <v>0</v>
      </c>
      <c r="T52" s="43" t="s">
        <v>46</v>
      </c>
      <c r="U52" s="35" t="s">
        <v>39</v>
      </c>
      <c r="V52" s="35" t="s">
        <v>64</v>
      </c>
      <c r="W52" s="35">
        <v>0</v>
      </c>
      <c r="X52" s="35">
        <v>0</v>
      </c>
      <c r="Y52" s="35">
        <v>0</v>
      </c>
      <c r="Z52" s="35">
        <v>0</v>
      </c>
      <c r="AA52" s="35">
        <v>2</v>
      </c>
      <c r="AB52" s="35">
        <v>2</v>
      </c>
      <c r="AC52" s="35" t="s">
        <v>64</v>
      </c>
      <c r="AD52" s="35" t="s">
        <v>64</v>
      </c>
    </row>
    <row r="53" spans="1:30" ht="30" customHeight="1" x14ac:dyDescent="0.25">
      <c r="A53" s="50"/>
      <c r="B53" s="44"/>
      <c r="C53" s="36"/>
      <c r="D53" s="44"/>
      <c r="E53" s="54"/>
      <c r="F53" s="6"/>
      <c r="G53" s="50"/>
      <c r="H53" s="50"/>
      <c r="I53" s="36"/>
      <c r="J53" s="7" t="s">
        <v>60</v>
      </c>
      <c r="K53" s="4">
        <f t="shared" si="24"/>
        <v>0</v>
      </c>
      <c r="L53" s="4">
        <v>0</v>
      </c>
      <c r="M53" s="13">
        <v>0</v>
      </c>
      <c r="N53" s="4">
        <v>0</v>
      </c>
      <c r="O53" s="13">
        <v>0</v>
      </c>
      <c r="P53" s="4">
        <v>0</v>
      </c>
      <c r="Q53" s="4">
        <v>0</v>
      </c>
      <c r="R53" s="4">
        <v>0</v>
      </c>
      <c r="S53" s="4">
        <v>0</v>
      </c>
      <c r="T53" s="44"/>
      <c r="U53" s="36"/>
      <c r="V53" s="36"/>
      <c r="W53" s="36"/>
      <c r="X53" s="36"/>
      <c r="Y53" s="36"/>
      <c r="Z53" s="36"/>
      <c r="AA53" s="36"/>
      <c r="AB53" s="36"/>
      <c r="AC53" s="36"/>
      <c r="AD53" s="36"/>
    </row>
    <row r="54" spans="1:30" ht="30.75" customHeight="1" x14ac:dyDescent="0.25">
      <c r="A54" s="50"/>
      <c r="B54" s="44"/>
      <c r="C54" s="36"/>
      <c r="D54" s="44"/>
      <c r="E54" s="54"/>
      <c r="F54" s="6"/>
      <c r="G54" s="50"/>
      <c r="H54" s="50"/>
      <c r="I54" s="36"/>
      <c r="J54" s="7" t="s">
        <v>55</v>
      </c>
      <c r="K54" s="4">
        <f t="shared" si="24"/>
        <v>0</v>
      </c>
      <c r="L54" s="4">
        <v>0</v>
      </c>
      <c r="M54" s="13">
        <v>0</v>
      </c>
      <c r="N54" s="4">
        <v>0</v>
      </c>
      <c r="O54" s="13">
        <v>0</v>
      </c>
      <c r="P54" s="4">
        <v>0</v>
      </c>
      <c r="Q54" s="4">
        <v>0</v>
      </c>
      <c r="R54" s="4">
        <v>0</v>
      </c>
      <c r="S54" s="4">
        <v>0</v>
      </c>
      <c r="T54" s="44"/>
      <c r="U54" s="36"/>
      <c r="V54" s="36"/>
      <c r="W54" s="36"/>
      <c r="X54" s="36"/>
      <c r="Y54" s="36"/>
      <c r="Z54" s="36"/>
      <c r="AA54" s="36"/>
      <c r="AB54" s="36"/>
      <c r="AC54" s="36"/>
      <c r="AD54" s="36"/>
    </row>
    <row r="55" spans="1:30" ht="37.5" customHeight="1" x14ac:dyDescent="0.25">
      <c r="A55" s="50"/>
      <c r="B55" s="44"/>
      <c r="C55" s="36"/>
      <c r="D55" s="44"/>
      <c r="E55" s="54"/>
      <c r="F55" s="6"/>
      <c r="G55" s="50"/>
      <c r="H55" s="50"/>
      <c r="I55" s="36"/>
      <c r="J55" s="7" t="s">
        <v>54</v>
      </c>
      <c r="K55" s="4">
        <f t="shared" si="24"/>
        <v>54000</v>
      </c>
      <c r="L55" s="4">
        <v>18000</v>
      </c>
      <c r="M55" s="13">
        <v>0</v>
      </c>
      <c r="N55" s="4">
        <v>0</v>
      </c>
      <c r="O55" s="13">
        <v>0</v>
      </c>
      <c r="P55" s="4">
        <v>18000</v>
      </c>
      <c r="Q55" s="4">
        <v>18000</v>
      </c>
      <c r="R55" s="4">
        <v>0</v>
      </c>
      <c r="S55" s="4">
        <v>0</v>
      </c>
      <c r="T55" s="44"/>
      <c r="U55" s="36"/>
      <c r="V55" s="36"/>
      <c r="W55" s="36"/>
      <c r="X55" s="36"/>
      <c r="Y55" s="36"/>
      <c r="Z55" s="36"/>
      <c r="AA55" s="36"/>
      <c r="AB55" s="36"/>
      <c r="AC55" s="36"/>
      <c r="AD55" s="36"/>
    </row>
    <row r="56" spans="1:30" x14ac:dyDescent="0.25">
      <c r="A56" s="49" t="s">
        <v>89</v>
      </c>
      <c r="B56" s="51" t="s">
        <v>25</v>
      </c>
      <c r="C56" s="35">
        <v>2020</v>
      </c>
      <c r="D56" s="43">
        <v>2025</v>
      </c>
      <c r="E56" s="53" t="s">
        <v>19</v>
      </c>
      <c r="F56" s="6"/>
      <c r="G56" s="49" t="s">
        <v>20</v>
      </c>
      <c r="H56" s="49" t="s">
        <v>21</v>
      </c>
      <c r="I56" s="35" t="s">
        <v>64</v>
      </c>
      <c r="J56" s="7" t="s">
        <v>53</v>
      </c>
      <c r="K56" s="4">
        <f t="shared" si="24"/>
        <v>0</v>
      </c>
      <c r="L56" s="4">
        <f>L57+L58+L59</f>
        <v>0</v>
      </c>
      <c r="M56" s="13">
        <f t="shared" ref="M56:S56" si="27">M57+M58+M59</f>
        <v>0</v>
      </c>
      <c r="N56" s="4">
        <f t="shared" si="27"/>
        <v>0</v>
      </c>
      <c r="O56" s="13">
        <f t="shared" si="27"/>
        <v>0</v>
      </c>
      <c r="P56" s="4">
        <f t="shared" si="27"/>
        <v>0</v>
      </c>
      <c r="Q56" s="4">
        <f t="shared" ref="Q56:R56" si="28">Q57+Q58+Q59</f>
        <v>0</v>
      </c>
      <c r="R56" s="4">
        <f t="shared" si="28"/>
        <v>0</v>
      </c>
      <c r="S56" s="4">
        <f t="shared" si="27"/>
        <v>0</v>
      </c>
      <c r="T56" s="35" t="s">
        <v>64</v>
      </c>
      <c r="U56" s="35" t="s">
        <v>64</v>
      </c>
      <c r="V56" s="35" t="s">
        <v>64</v>
      </c>
      <c r="W56" s="35" t="s">
        <v>64</v>
      </c>
      <c r="X56" s="35" t="s">
        <v>64</v>
      </c>
      <c r="Y56" s="35" t="s">
        <v>64</v>
      </c>
      <c r="Z56" s="35" t="s">
        <v>64</v>
      </c>
      <c r="AA56" s="35" t="s">
        <v>64</v>
      </c>
      <c r="AB56" s="35" t="s">
        <v>64</v>
      </c>
      <c r="AC56" s="35" t="s">
        <v>64</v>
      </c>
      <c r="AD56" s="35" t="s">
        <v>64</v>
      </c>
    </row>
    <row r="57" spans="1:30" ht="30" x14ac:dyDescent="0.25">
      <c r="A57" s="50"/>
      <c r="B57" s="52"/>
      <c r="C57" s="36"/>
      <c r="D57" s="44"/>
      <c r="E57" s="54"/>
      <c r="F57" s="6"/>
      <c r="G57" s="50"/>
      <c r="H57" s="50"/>
      <c r="I57" s="36"/>
      <c r="J57" s="7" t="s">
        <v>60</v>
      </c>
      <c r="K57" s="4">
        <f t="shared" si="24"/>
        <v>0</v>
      </c>
      <c r="L57" s="4">
        <v>0</v>
      </c>
      <c r="M57" s="13">
        <v>0</v>
      </c>
      <c r="N57" s="4">
        <v>0</v>
      </c>
      <c r="O57" s="13">
        <v>0</v>
      </c>
      <c r="P57" s="4">
        <v>0</v>
      </c>
      <c r="Q57" s="4">
        <v>0</v>
      </c>
      <c r="R57" s="4">
        <v>0</v>
      </c>
      <c r="S57" s="4">
        <v>0</v>
      </c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</row>
    <row r="58" spans="1:30" ht="30" x14ac:dyDescent="0.25">
      <c r="A58" s="50"/>
      <c r="B58" s="52"/>
      <c r="C58" s="36"/>
      <c r="D58" s="44"/>
      <c r="E58" s="54"/>
      <c r="F58" s="6"/>
      <c r="G58" s="50"/>
      <c r="H58" s="50"/>
      <c r="I58" s="36"/>
      <c r="J58" s="7" t="s">
        <v>55</v>
      </c>
      <c r="K58" s="4">
        <f t="shared" si="24"/>
        <v>0</v>
      </c>
      <c r="L58" s="4">
        <v>0</v>
      </c>
      <c r="M58" s="13">
        <v>0</v>
      </c>
      <c r="N58" s="4">
        <v>0</v>
      </c>
      <c r="O58" s="13">
        <v>0</v>
      </c>
      <c r="P58" s="4">
        <v>0</v>
      </c>
      <c r="Q58" s="4">
        <v>0</v>
      </c>
      <c r="R58" s="4">
        <v>0</v>
      </c>
      <c r="S58" s="4">
        <v>0</v>
      </c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</row>
    <row r="59" spans="1:30" ht="30" x14ac:dyDescent="0.25">
      <c r="A59" s="50"/>
      <c r="B59" s="52"/>
      <c r="C59" s="36"/>
      <c r="D59" s="44"/>
      <c r="E59" s="54"/>
      <c r="F59" s="6"/>
      <c r="G59" s="50"/>
      <c r="H59" s="50"/>
      <c r="I59" s="36"/>
      <c r="J59" s="7" t="s">
        <v>54</v>
      </c>
      <c r="K59" s="4">
        <f t="shared" si="24"/>
        <v>0</v>
      </c>
      <c r="L59" s="4">
        <v>0</v>
      </c>
      <c r="M59" s="13">
        <v>0</v>
      </c>
      <c r="N59" s="4">
        <v>0</v>
      </c>
      <c r="O59" s="13">
        <v>0</v>
      </c>
      <c r="P59" s="4">
        <v>0</v>
      </c>
      <c r="Q59" s="4">
        <v>0</v>
      </c>
      <c r="R59" s="4">
        <v>0</v>
      </c>
      <c r="S59" s="4">
        <v>0</v>
      </c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</row>
    <row r="60" spans="1:30" x14ac:dyDescent="0.25">
      <c r="A60" s="49" t="s">
        <v>90</v>
      </c>
      <c r="B60" s="43" t="s">
        <v>26</v>
      </c>
      <c r="C60" s="35">
        <v>2020</v>
      </c>
      <c r="D60" s="43">
        <v>2025</v>
      </c>
      <c r="E60" s="53" t="s">
        <v>19</v>
      </c>
      <c r="F60" s="6"/>
      <c r="G60" s="49" t="s">
        <v>20</v>
      </c>
      <c r="H60" s="49" t="s">
        <v>21</v>
      </c>
      <c r="I60" s="35" t="s">
        <v>64</v>
      </c>
      <c r="J60" s="7" t="s">
        <v>53</v>
      </c>
      <c r="K60" s="4">
        <f t="shared" si="24"/>
        <v>0</v>
      </c>
      <c r="L60" s="4">
        <f>L61+L62+L63</f>
        <v>0</v>
      </c>
      <c r="M60" s="13">
        <f t="shared" ref="M60:S60" si="29">M61+M62+M63</f>
        <v>0</v>
      </c>
      <c r="N60" s="4">
        <f t="shared" si="29"/>
        <v>0</v>
      </c>
      <c r="O60" s="13">
        <f t="shared" si="29"/>
        <v>0</v>
      </c>
      <c r="P60" s="4">
        <f t="shared" si="29"/>
        <v>0</v>
      </c>
      <c r="Q60" s="4">
        <f t="shared" ref="Q60:R60" si="30">Q61+Q62+Q63</f>
        <v>0</v>
      </c>
      <c r="R60" s="4">
        <f t="shared" si="30"/>
        <v>0</v>
      </c>
      <c r="S60" s="4">
        <f t="shared" si="29"/>
        <v>0</v>
      </c>
      <c r="T60" s="35" t="s">
        <v>64</v>
      </c>
      <c r="U60" s="35" t="s">
        <v>64</v>
      </c>
      <c r="V60" s="35" t="s">
        <v>64</v>
      </c>
      <c r="W60" s="35" t="s">
        <v>64</v>
      </c>
      <c r="X60" s="35" t="s">
        <v>64</v>
      </c>
      <c r="Y60" s="35" t="s">
        <v>64</v>
      </c>
      <c r="Z60" s="35" t="s">
        <v>64</v>
      </c>
      <c r="AA60" s="35" t="s">
        <v>64</v>
      </c>
      <c r="AB60" s="35" t="s">
        <v>64</v>
      </c>
      <c r="AC60" s="35" t="s">
        <v>64</v>
      </c>
      <c r="AD60" s="35" t="s">
        <v>64</v>
      </c>
    </row>
    <row r="61" spans="1:30" ht="30" x14ac:dyDescent="0.25">
      <c r="A61" s="50"/>
      <c r="B61" s="44"/>
      <c r="C61" s="36"/>
      <c r="D61" s="44"/>
      <c r="E61" s="54"/>
      <c r="F61" s="6"/>
      <c r="G61" s="50"/>
      <c r="H61" s="50"/>
      <c r="I61" s="36"/>
      <c r="J61" s="7" t="s">
        <v>60</v>
      </c>
      <c r="K61" s="4">
        <f t="shared" si="24"/>
        <v>0</v>
      </c>
      <c r="L61" s="4">
        <v>0</v>
      </c>
      <c r="M61" s="13">
        <v>0</v>
      </c>
      <c r="N61" s="4">
        <v>0</v>
      </c>
      <c r="O61" s="13">
        <v>0</v>
      </c>
      <c r="P61" s="4">
        <v>0</v>
      </c>
      <c r="Q61" s="4">
        <v>0</v>
      </c>
      <c r="R61" s="4">
        <v>0</v>
      </c>
      <c r="S61" s="4">
        <v>0</v>
      </c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</row>
    <row r="62" spans="1:30" ht="30" x14ac:dyDescent="0.25">
      <c r="A62" s="50"/>
      <c r="B62" s="44"/>
      <c r="C62" s="36"/>
      <c r="D62" s="44"/>
      <c r="E62" s="54"/>
      <c r="F62" s="6"/>
      <c r="G62" s="50"/>
      <c r="H62" s="50"/>
      <c r="I62" s="36"/>
      <c r="J62" s="7" t="s">
        <v>55</v>
      </c>
      <c r="K62" s="4">
        <f t="shared" si="24"/>
        <v>0</v>
      </c>
      <c r="L62" s="4">
        <v>0</v>
      </c>
      <c r="M62" s="13">
        <v>0</v>
      </c>
      <c r="N62" s="4">
        <v>0</v>
      </c>
      <c r="O62" s="13">
        <v>0</v>
      </c>
      <c r="P62" s="4">
        <v>0</v>
      </c>
      <c r="Q62" s="4">
        <v>0</v>
      </c>
      <c r="R62" s="4">
        <v>0</v>
      </c>
      <c r="S62" s="4">
        <v>0</v>
      </c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</row>
    <row r="63" spans="1:30" ht="30" x14ac:dyDescent="0.25">
      <c r="A63" s="50"/>
      <c r="B63" s="44"/>
      <c r="C63" s="36"/>
      <c r="D63" s="44"/>
      <c r="E63" s="54"/>
      <c r="F63" s="6"/>
      <c r="G63" s="50"/>
      <c r="H63" s="50"/>
      <c r="I63" s="36"/>
      <c r="J63" s="7" t="s">
        <v>54</v>
      </c>
      <c r="K63" s="4">
        <f t="shared" si="24"/>
        <v>0</v>
      </c>
      <c r="L63" s="4">
        <v>0</v>
      </c>
      <c r="M63" s="13">
        <v>0</v>
      </c>
      <c r="N63" s="4">
        <v>0</v>
      </c>
      <c r="O63" s="13">
        <v>0</v>
      </c>
      <c r="P63" s="4">
        <v>0</v>
      </c>
      <c r="Q63" s="4">
        <v>0</v>
      </c>
      <c r="R63" s="4">
        <v>0</v>
      </c>
      <c r="S63" s="4">
        <v>0</v>
      </c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</row>
    <row r="64" spans="1:30" x14ac:dyDescent="0.25">
      <c r="A64" s="49" t="s">
        <v>91</v>
      </c>
      <c r="B64" s="62" t="s">
        <v>27</v>
      </c>
      <c r="C64" s="35">
        <v>2020</v>
      </c>
      <c r="D64" s="43">
        <v>2025</v>
      </c>
      <c r="E64" s="53" t="s">
        <v>19</v>
      </c>
      <c r="F64" s="6"/>
      <c r="G64" s="49" t="s">
        <v>20</v>
      </c>
      <c r="H64" s="49" t="s">
        <v>21</v>
      </c>
      <c r="I64" s="35" t="s">
        <v>64</v>
      </c>
      <c r="J64" s="7" t="s">
        <v>53</v>
      </c>
      <c r="K64" s="4">
        <f t="shared" si="24"/>
        <v>0</v>
      </c>
      <c r="L64" s="4">
        <f>L65+L66+L67</f>
        <v>0</v>
      </c>
      <c r="M64" s="13">
        <f t="shared" ref="M64:S64" si="31">M65+M66+M67</f>
        <v>0</v>
      </c>
      <c r="N64" s="4">
        <f t="shared" si="31"/>
        <v>0</v>
      </c>
      <c r="O64" s="13">
        <f t="shared" si="31"/>
        <v>0</v>
      </c>
      <c r="P64" s="4">
        <f t="shared" si="31"/>
        <v>0</v>
      </c>
      <c r="Q64" s="4">
        <f t="shared" ref="Q64:R64" si="32">Q65+Q66+Q67</f>
        <v>0</v>
      </c>
      <c r="R64" s="4">
        <f t="shared" si="32"/>
        <v>0</v>
      </c>
      <c r="S64" s="4">
        <f t="shared" si="31"/>
        <v>0</v>
      </c>
      <c r="T64" s="35" t="s">
        <v>64</v>
      </c>
      <c r="U64" s="35" t="s">
        <v>64</v>
      </c>
      <c r="V64" s="35" t="s">
        <v>64</v>
      </c>
      <c r="W64" s="35" t="s">
        <v>64</v>
      </c>
      <c r="X64" s="35" t="s">
        <v>64</v>
      </c>
      <c r="Y64" s="35" t="s">
        <v>64</v>
      </c>
      <c r="Z64" s="35" t="s">
        <v>64</v>
      </c>
      <c r="AA64" s="35" t="s">
        <v>64</v>
      </c>
      <c r="AB64" s="35" t="s">
        <v>64</v>
      </c>
      <c r="AC64" s="35" t="s">
        <v>64</v>
      </c>
      <c r="AD64" s="35" t="s">
        <v>64</v>
      </c>
    </row>
    <row r="65" spans="1:30" ht="30" x14ac:dyDescent="0.25">
      <c r="A65" s="50"/>
      <c r="B65" s="63"/>
      <c r="C65" s="36"/>
      <c r="D65" s="44"/>
      <c r="E65" s="54"/>
      <c r="F65" s="6"/>
      <c r="G65" s="50"/>
      <c r="H65" s="50"/>
      <c r="I65" s="36"/>
      <c r="J65" s="7" t="s">
        <v>60</v>
      </c>
      <c r="K65" s="4">
        <f t="shared" si="24"/>
        <v>0</v>
      </c>
      <c r="L65" s="4">
        <v>0</v>
      </c>
      <c r="M65" s="13">
        <v>0</v>
      </c>
      <c r="N65" s="4">
        <v>0</v>
      </c>
      <c r="O65" s="13">
        <v>0</v>
      </c>
      <c r="P65" s="4">
        <v>0</v>
      </c>
      <c r="Q65" s="4">
        <v>0</v>
      </c>
      <c r="R65" s="4">
        <v>0</v>
      </c>
      <c r="S65" s="4">
        <v>0</v>
      </c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</row>
    <row r="66" spans="1:30" ht="30" x14ac:dyDescent="0.25">
      <c r="A66" s="50"/>
      <c r="B66" s="63"/>
      <c r="C66" s="36"/>
      <c r="D66" s="44"/>
      <c r="E66" s="54"/>
      <c r="F66" s="6"/>
      <c r="G66" s="50"/>
      <c r="H66" s="50"/>
      <c r="I66" s="36"/>
      <c r="J66" s="7" t="s">
        <v>55</v>
      </c>
      <c r="K66" s="4">
        <f t="shared" si="24"/>
        <v>0</v>
      </c>
      <c r="L66" s="4">
        <v>0</v>
      </c>
      <c r="M66" s="13">
        <v>0</v>
      </c>
      <c r="N66" s="4">
        <v>0</v>
      </c>
      <c r="O66" s="13">
        <v>0</v>
      </c>
      <c r="P66" s="4">
        <v>0</v>
      </c>
      <c r="Q66" s="4">
        <v>0</v>
      </c>
      <c r="R66" s="4">
        <v>0</v>
      </c>
      <c r="S66" s="4">
        <v>0</v>
      </c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</row>
    <row r="67" spans="1:30" ht="30" x14ac:dyDescent="0.25">
      <c r="A67" s="50"/>
      <c r="B67" s="63"/>
      <c r="C67" s="36"/>
      <c r="D67" s="44"/>
      <c r="E67" s="54"/>
      <c r="F67" s="6"/>
      <c r="G67" s="50"/>
      <c r="H67" s="50"/>
      <c r="I67" s="36"/>
      <c r="J67" s="7" t="s">
        <v>54</v>
      </c>
      <c r="K67" s="4">
        <f t="shared" si="24"/>
        <v>0</v>
      </c>
      <c r="L67" s="4">
        <v>0</v>
      </c>
      <c r="M67" s="13">
        <v>0</v>
      </c>
      <c r="N67" s="4">
        <v>0</v>
      </c>
      <c r="O67" s="13">
        <v>0</v>
      </c>
      <c r="P67" s="4">
        <v>0</v>
      </c>
      <c r="Q67" s="4">
        <v>0</v>
      </c>
      <c r="R67" s="4">
        <v>0</v>
      </c>
      <c r="S67" s="4">
        <v>0</v>
      </c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</row>
    <row r="68" spans="1:30" ht="15" customHeight="1" x14ac:dyDescent="0.25">
      <c r="A68" s="49" t="s">
        <v>92</v>
      </c>
      <c r="B68" s="51" t="s">
        <v>28</v>
      </c>
      <c r="C68" s="35">
        <v>2020</v>
      </c>
      <c r="D68" s="43">
        <v>2025</v>
      </c>
      <c r="E68" s="53" t="s">
        <v>19</v>
      </c>
      <c r="F68" s="6"/>
      <c r="G68" s="49" t="s">
        <v>20</v>
      </c>
      <c r="H68" s="49" t="s">
        <v>21</v>
      </c>
      <c r="I68" s="35" t="s">
        <v>64</v>
      </c>
      <c r="J68" s="7" t="s">
        <v>53</v>
      </c>
      <c r="K68" s="4">
        <f t="shared" si="24"/>
        <v>10000</v>
      </c>
      <c r="L68" s="4">
        <f>L69+L70+L71</f>
        <v>0</v>
      </c>
      <c r="M68" s="13">
        <f t="shared" ref="M68:S68" si="33">M69+M70+M71</f>
        <v>0</v>
      </c>
      <c r="N68" s="4">
        <f t="shared" si="33"/>
        <v>0</v>
      </c>
      <c r="O68" s="13">
        <f t="shared" si="33"/>
        <v>0</v>
      </c>
      <c r="P68" s="4">
        <f t="shared" si="33"/>
        <v>0</v>
      </c>
      <c r="Q68" s="4">
        <f t="shared" ref="Q68:R68" si="34">Q69+Q70+Q71</f>
        <v>10000</v>
      </c>
      <c r="R68" s="4">
        <f t="shared" si="34"/>
        <v>0</v>
      </c>
      <c r="S68" s="4">
        <f t="shared" si="33"/>
        <v>0</v>
      </c>
      <c r="T68" s="43" t="s">
        <v>130</v>
      </c>
      <c r="U68" s="35" t="s">
        <v>43</v>
      </c>
      <c r="V68" s="35">
        <v>36</v>
      </c>
      <c r="W68" s="35">
        <v>6</v>
      </c>
      <c r="X68" s="35">
        <v>14</v>
      </c>
      <c r="Y68" s="35">
        <v>6</v>
      </c>
      <c r="Z68" s="35">
        <v>6</v>
      </c>
      <c r="AA68" s="35">
        <v>6</v>
      </c>
      <c r="AB68" s="35">
        <v>6</v>
      </c>
      <c r="AC68" s="35" t="s">
        <v>64</v>
      </c>
      <c r="AD68" s="35">
        <v>6</v>
      </c>
    </row>
    <row r="69" spans="1:30" ht="32.25" customHeight="1" x14ac:dyDescent="0.25">
      <c r="A69" s="50"/>
      <c r="B69" s="52"/>
      <c r="C69" s="36"/>
      <c r="D69" s="44"/>
      <c r="E69" s="54"/>
      <c r="F69" s="6"/>
      <c r="G69" s="50"/>
      <c r="H69" s="50"/>
      <c r="I69" s="36"/>
      <c r="J69" s="7" t="s">
        <v>60</v>
      </c>
      <c r="K69" s="4">
        <f t="shared" si="24"/>
        <v>0</v>
      </c>
      <c r="L69" s="4">
        <v>0</v>
      </c>
      <c r="M69" s="13">
        <v>0</v>
      </c>
      <c r="N69" s="4">
        <v>0</v>
      </c>
      <c r="O69" s="13">
        <v>0</v>
      </c>
      <c r="P69" s="4">
        <v>0</v>
      </c>
      <c r="Q69" s="4">
        <v>0</v>
      </c>
      <c r="R69" s="4">
        <v>0</v>
      </c>
      <c r="S69" s="4">
        <v>0</v>
      </c>
      <c r="T69" s="44"/>
      <c r="U69" s="36"/>
      <c r="V69" s="36"/>
      <c r="W69" s="36"/>
      <c r="X69" s="36"/>
      <c r="Y69" s="36"/>
      <c r="Z69" s="36"/>
      <c r="AA69" s="36"/>
      <c r="AB69" s="36"/>
      <c r="AC69" s="36"/>
      <c r="AD69" s="36"/>
    </row>
    <row r="70" spans="1:30" ht="32.25" customHeight="1" x14ac:dyDescent="0.25">
      <c r="A70" s="50"/>
      <c r="B70" s="52"/>
      <c r="C70" s="36"/>
      <c r="D70" s="44"/>
      <c r="E70" s="54"/>
      <c r="F70" s="6"/>
      <c r="G70" s="50"/>
      <c r="H70" s="50"/>
      <c r="I70" s="36"/>
      <c r="J70" s="7" t="s">
        <v>55</v>
      </c>
      <c r="K70" s="4">
        <f t="shared" si="24"/>
        <v>0</v>
      </c>
      <c r="L70" s="4">
        <v>0</v>
      </c>
      <c r="M70" s="13">
        <v>0</v>
      </c>
      <c r="N70" s="4">
        <v>0</v>
      </c>
      <c r="O70" s="13">
        <v>0</v>
      </c>
      <c r="P70" s="4">
        <v>0</v>
      </c>
      <c r="Q70" s="4">
        <v>0</v>
      </c>
      <c r="R70" s="4">
        <v>0</v>
      </c>
      <c r="S70" s="4">
        <v>0</v>
      </c>
      <c r="T70" s="44"/>
      <c r="U70" s="36"/>
      <c r="V70" s="36"/>
      <c r="W70" s="36"/>
      <c r="X70" s="36"/>
      <c r="Y70" s="36"/>
      <c r="Z70" s="36"/>
      <c r="AA70" s="36"/>
      <c r="AB70" s="36"/>
      <c r="AC70" s="36"/>
      <c r="AD70" s="36"/>
    </row>
    <row r="71" spans="1:30" ht="40.5" customHeight="1" x14ac:dyDescent="0.25">
      <c r="A71" s="50"/>
      <c r="B71" s="52"/>
      <c r="C71" s="36"/>
      <c r="D71" s="44"/>
      <c r="E71" s="54"/>
      <c r="F71" s="6"/>
      <c r="G71" s="50"/>
      <c r="H71" s="50"/>
      <c r="I71" s="36"/>
      <c r="J71" s="7" t="s">
        <v>54</v>
      </c>
      <c r="K71" s="4">
        <f t="shared" si="24"/>
        <v>10000</v>
      </c>
      <c r="L71" s="4">
        <v>0</v>
      </c>
      <c r="M71" s="13">
        <v>0</v>
      </c>
      <c r="N71" s="4">
        <v>0</v>
      </c>
      <c r="O71" s="13">
        <v>0</v>
      </c>
      <c r="P71" s="4">
        <v>0</v>
      </c>
      <c r="Q71" s="4">
        <v>10000</v>
      </c>
      <c r="R71" s="4">
        <v>0</v>
      </c>
      <c r="S71" s="4">
        <v>0</v>
      </c>
      <c r="T71" s="44"/>
      <c r="U71" s="36"/>
      <c r="V71" s="36"/>
      <c r="W71" s="36"/>
      <c r="X71" s="36"/>
      <c r="Y71" s="36"/>
      <c r="Z71" s="36"/>
      <c r="AA71" s="36"/>
      <c r="AB71" s="36"/>
      <c r="AC71" s="36"/>
      <c r="AD71" s="36"/>
    </row>
    <row r="72" spans="1:30" ht="18.75" customHeight="1" x14ac:dyDescent="0.25">
      <c r="A72" s="49" t="s">
        <v>93</v>
      </c>
      <c r="B72" s="51" t="s">
        <v>57</v>
      </c>
      <c r="C72" s="35">
        <v>2020</v>
      </c>
      <c r="D72" s="43">
        <v>2025</v>
      </c>
      <c r="E72" s="53" t="s">
        <v>19</v>
      </c>
      <c r="F72" s="6"/>
      <c r="G72" s="49" t="s">
        <v>20</v>
      </c>
      <c r="H72" s="49" t="s">
        <v>21</v>
      </c>
      <c r="I72" s="35" t="s">
        <v>64</v>
      </c>
      <c r="J72" s="7" t="s">
        <v>53</v>
      </c>
      <c r="K72" s="4">
        <f t="shared" si="24"/>
        <v>0</v>
      </c>
      <c r="L72" s="4">
        <f>L73+L74+L75</f>
        <v>0</v>
      </c>
      <c r="M72" s="13">
        <f>M73+M74+M75</f>
        <v>0</v>
      </c>
      <c r="N72" s="4">
        <f t="shared" ref="N72:S72" si="35">N73+N74+N75</f>
        <v>0</v>
      </c>
      <c r="O72" s="13">
        <f t="shared" si="35"/>
        <v>0</v>
      </c>
      <c r="P72" s="4">
        <f t="shared" si="35"/>
        <v>0</v>
      </c>
      <c r="Q72" s="4">
        <f t="shared" ref="Q72:R72" si="36">Q73+Q74+Q75</f>
        <v>0</v>
      </c>
      <c r="R72" s="4">
        <f t="shared" si="36"/>
        <v>0</v>
      </c>
      <c r="S72" s="4">
        <f t="shared" si="35"/>
        <v>0</v>
      </c>
      <c r="T72" s="43" t="s">
        <v>131</v>
      </c>
      <c r="U72" s="35" t="s">
        <v>43</v>
      </c>
      <c r="V72" s="35">
        <v>3</v>
      </c>
      <c r="W72" s="35">
        <v>0</v>
      </c>
      <c r="X72" s="35">
        <v>0</v>
      </c>
      <c r="Y72" s="35">
        <v>1</v>
      </c>
      <c r="Z72" s="35">
        <v>0</v>
      </c>
      <c r="AA72" s="35">
        <v>1</v>
      </c>
      <c r="AB72" s="35">
        <v>1</v>
      </c>
      <c r="AC72" s="35" t="s">
        <v>64</v>
      </c>
      <c r="AD72" s="35" t="s">
        <v>64</v>
      </c>
    </row>
    <row r="73" spans="1:30" ht="32.25" customHeight="1" x14ac:dyDescent="0.25">
      <c r="A73" s="50"/>
      <c r="B73" s="52"/>
      <c r="C73" s="36"/>
      <c r="D73" s="44"/>
      <c r="E73" s="54"/>
      <c r="F73" s="6"/>
      <c r="G73" s="50"/>
      <c r="H73" s="50"/>
      <c r="I73" s="36"/>
      <c r="J73" s="7" t="s">
        <v>60</v>
      </c>
      <c r="K73" s="4">
        <f>SUM(L73:S73)</f>
        <v>0</v>
      </c>
      <c r="L73" s="4">
        <v>0</v>
      </c>
      <c r="M73" s="13">
        <v>0</v>
      </c>
      <c r="N73" s="4">
        <v>0</v>
      </c>
      <c r="O73" s="13">
        <v>0</v>
      </c>
      <c r="P73" s="4">
        <v>0</v>
      </c>
      <c r="Q73" s="4">
        <v>0</v>
      </c>
      <c r="R73" s="4">
        <v>0</v>
      </c>
      <c r="S73" s="4">
        <v>0</v>
      </c>
      <c r="T73" s="44"/>
      <c r="U73" s="36"/>
      <c r="V73" s="36"/>
      <c r="W73" s="36"/>
      <c r="X73" s="36"/>
      <c r="Y73" s="36"/>
      <c r="Z73" s="36"/>
      <c r="AA73" s="36"/>
      <c r="AB73" s="36"/>
      <c r="AC73" s="36"/>
      <c r="AD73" s="36"/>
    </row>
    <row r="74" spans="1:30" ht="32.25" customHeight="1" x14ac:dyDescent="0.25">
      <c r="A74" s="50"/>
      <c r="B74" s="52"/>
      <c r="C74" s="36"/>
      <c r="D74" s="44"/>
      <c r="E74" s="54"/>
      <c r="F74" s="6"/>
      <c r="G74" s="50"/>
      <c r="H74" s="50"/>
      <c r="I74" s="36"/>
      <c r="J74" s="7" t="s">
        <v>55</v>
      </c>
      <c r="K74" s="4">
        <f>SUM(L74:S74)</f>
        <v>0</v>
      </c>
      <c r="L74" s="4">
        <v>0</v>
      </c>
      <c r="M74" s="13">
        <v>0</v>
      </c>
      <c r="N74" s="4">
        <v>0</v>
      </c>
      <c r="O74" s="13">
        <v>0</v>
      </c>
      <c r="P74" s="4">
        <v>0</v>
      </c>
      <c r="Q74" s="4">
        <v>0</v>
      </c>
      <c r="R74" s="4">
        <v>0</v>
      </c>
      <c r="S74" s="4">
        <v>0</v>
      </c>
      <c r="T74" s="44"/>
      <c r="U74" s="36"/>
      <c r="V74" s="36"/>
      <c r="W74" s="36"/>
      <c r="X74" s="36"/>
      <c r="Y74" s="36"/>
      <c r="Z74" s="36"/>
      <c r="AA74" s="36"/>
      <c r="AB74" s="36"/>
      <c r="AC74" s="36"/>
      <c r="AD74" s="36"/>
    </row>
    <row r="75" spans="1:30" ht="30" x14ac:dyDescent="0.25">
      <c r="A75" s="50"/>
      <c r="B75" s="52"/>
      <c r="C75" s="36"/>
      <c r="D75" s="44"/>
      <c r="E75" s="54"/>
      <c r="F75" s="6"/>
      <c r="G75" s="50"/>
      <c r="H75" s="50"/>
      <c r="I75" s="36"/>
      <c r="J75" s="7" t="s">
        <v>54</v>
      </c>
      <c r="K75" s="4">
        <f t="shared" si="24"/>
        <v>0</v>
      </c>
      <c r="L75" s="4">
        <v>0</v>
      </c>
      <c r="M75" s="13">
        <v>0</v>
      </c>
      <c r="N75" s="4">
        <v>0</v>
      </c>
      <c r="O75" s="13">
        <v>0</v>
      </c>
      <c r="P75" s="4">
        <v>0</v>
      </c>
      <c r="Q75" s="4">
        <v>0</v>
      </c>
      <c r="R75" s="4">
        <v>0</v>
      </c>
      <c r="S75" s="4">
        <v>0</v>
      </c>
      <c r="T75" s="44"/>
      <c r="U75" s="36"/>
      <c r="V75" s="36"/>
      <c r="W75" s="36"/>
      <c r="X75" s="36"/>
      <c r="Y75" s="36"/>
      <c r="Z75" s="36"/>
      <c r="AA75" s="36"/>
      <c r="AB75" s="36"/>
      <c r="AC75" s="36"/>
      <c r="AD75" s="36"/>
    </row>
    <row r="76" spans="1:30" ht="18" customHeight="1" x14ac:dyDescent="0.25">
      <c r="A76" s="49" t="s">
        <v>94</v>
      </c>
      <c r="B76" s="51" t="s">
        <v>58</v>
      </c>
      <c r="C76" s="35">
        <v>2020</v>
      </c>
      <c r="D76" s="43">
        <v>2025</v>
      </c>
      <c r="E76" s="53" t="s">
        <v>19</v>
      </c>
      <c r="F76" s="6"/>
      <c r="G76" s="49" t="s">
        <v>20</v>
      </c>
      <c r="H76" s="49" t="s">
        <v>21</v>
      </c>
      <c r="I76" s="35" t="s">
        <v>64</v>
      </c>
      <c r="J76" s="7" t="s">
        <v>53</v>
      </c>
      <c r="K76" s="4">
        <f t="shared" si="24"/>
        <v>45000</v>
      </c>
      <c r="L76" s="4">
        <f>L77+L78+L79</f>
        <v>15000</v>
      </c>
      <c r="M76" s="13">
        <f t="shared" ref="M76:S76" si="37">M77+M78+M79</f>
        <v>0</v>
      </c>
      <c r="N76" s="4">
        <f t="shared" si="37"/>
        <v>0</v>
      </c>
      <c r="O76" s="13">
        <f t="shared" si="37"/>
        <v>0</v>
      </c>
      <c r="P76" s="4">
        <f t="shared" si="37"/>
        <v>15000</v>
      </c>
      <c r="Q76" s="4">
        <f t="shared" ref="Q76:R76" si="38">Q77+Q78+Q79</f>
        <v>15000</v>
      </c>
      <c r="R76" s="4">
        <f t="shared" si="38"/>
        <v>0</v>
      </c>
      <c r="S76" s="4">
        <f t="shared" si="37"/>
        <v>0</v>
      </c>
      <c r="T76" s="35" t="s">
        <v>64</v>
      </c>
      <c r="U76" s="35" t="s">
        <v>64</v>
      </c>
      <c r="V76" s="35" t="s">
        <v>64</v>
      </c>
      <c r="W76" s="35" t="s">
        <v>64</v>
      </c>
      <c r="X76" s="35" t="s">
        <v>64</v>
      </c>
      <c r="Y76" s="35" t="s">
        <v>64</v>
      </c>
      <c r="Z76" s="35" t="s">
        <v>64</v>
      </c>
      <c r="AA76" s="35" t="s">
        <v>64</v>
      </c>
      <c r="AB76" s="35" t="s">
        <v>64</v>
      </c>
      <c r="AC76" s="35" t="s">
        <v>64</v>
      </c>
      <c r="AD76" s="35" t="s">
        <v>64</v>
      </c>
    </row>
    <row r="77" spans="1:30" ht="30" customHeight="1" x14ac:dyDescent="0.25">
      <c r="A77" s="50"/>
      <c r="B77" s="52"/>
      <c r="C77" s="36"/>
      <c r="D77" s="44"/>
      <c r="E77" s="54"/>
      <c r="F77" s="6"/>
      <c r="G77" s="50"/>
      <c r="H77" s="50"/>
      <c r="I77" s="36"/>
      <c r="J77" s="7" t="s">
        <v>60</v>
      </c>
      <c r="K77" s="4">
        <f t="shared" si="24"/>
        <v>0</v>
      </c>
      <c r="L77" s="4">
        <v>0</v>
      </c>
      <c r="M77" s="13">
        <v>0</v>
      </c>
      <c r="N77" s="4">
        <v>0</v>
      </c>
      <c r="O77" s="13">
        <v>0</v>
      </c>
      <c r="P77" s="4">
        <v>0</v>
      </c>
      <c r="Q77" s="4">
        <v>0</v>
      </c>
      <c r="R77" s="4">
        <v>0</v>
      </c>
      <c r="S77" s="4">
        <v>0</v>
      </c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</row>
    <row r="78" spans="1:30" ht="30" customHeight="1" x14ac:dyDescent="0.25">
      <c r="A78" s="50"/>
      <c r="B78" s="52"/>
      <c r="C78" s="36"/>
      <c r="D78" s="44"/>
      <c r="E78" s="54"/>
      <c r="F78" s="6"/>
      <c r="G78" s="50"/>
      <c r="H78" s="50"/>
      <c r="I78" s="36"/>
      <c r="J78" s="7" t="s">
        <v>55</v>
      </c>
      <c r="K78" s="4">
        <f t="shared" si="24"/>
        <v>0</v>
      </c>
      <c r="L78" s="4">
        <v>0</v>
      </c>
      <c r="M78" s="13">
        <v>0</v>
      </c>
      <c r="N78" s="4">
        <v>0</v>
      </c>
      <c r="O78" s="13">
        <v>0</v>
      </c>
      <c r="P78" s="4">
        <v>0</v>
      </c>
      <c r="Q78" s="4">
        <v>0</v>
      </c>
      <c r="R78" s="4">
        <v>0</v>
      </c>
      <c r="S78" s="4">
        <v>0</v>
      </c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</row>
    <row r="79" spans="1:30" ht="30" x14ac:dyDescent="0.25">
      <c r="A79" s="50"/>
      <c r="B79" s="52"/>
      <c r="C79" s="36"/>
      <c r="D79" s="44"/>
      <c r="E79" s="54"/>
      <c r="F79" s="6"/>
      <c r="G79" s="50"/>
      <c r="H79" s="50"/>
      <c r="I79" s="36"/>
      <c r="J79" s="7" t="s">
        <v>54</v>
      </c>
      <c r="K79" s="4">
        <f t="shared" si="24"/>
        <v>45000</v>
      </c>
      <c r="L79" s="4">
        <v>15000</v>
      </c>
      <c r="M79" s="13">
        <v>0</v>
      </c>
      <c r="N79" s="4">
        <v>0</v>
      </c>
      <c r="O79" s="13">
        <v>0</v>
      </c>
      <c r="P79" s="4">
        <v>15000</v>
      </c>
      <c r="Q79" s="4">
        <v>15000</v>
      </c>
      <c r="R79" s="4">
        <v>0</v>
      </c>
      <c r="S79" s="4">
        <v>0</v>
      </c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</row>
    <row r="80" spans="1:30" ht="18.75" customHeight="1" x14ac:dyDescent="0.25">
      <c r="A80" s="49" t="s">
        <v>95</v>
      </c>
      <c r="B80" s="51" t="s">
        <v>59</v>
      </c>
      <c r="C80" s="35">
        <v>2020</v>
      </c>
      <c r="D80" s="43">
        <v>2025</v>
      </c>
      <c r="E80" s="53" t="s">
        <v>19</v>
      </c>
      <c r="F80" s="6"/>
      <c r="G80" s="49" t="s">
        <v>20</v>
      </c>
      <c r="H80" s="49" t="s">
        <v>21</v>
      </c>
      <c r="I80" s="35" t="s">
        <v>64</v>
      </c>
      <c r="J80" s="7" t="s">
        <v>53</v>
      </c>
      <c r="K80" s="4">
        <f t="shared" si="24"/>
        <v>0</v>
      </c>
      <c r="L80" s="4">
        <f>L81+L82+L83</f>
        <v>0</v>
      </c>
      <c r="M80" s="13">
        <f t="shared" ref="M80:S80" si="39">M81+M82+M83</f>
        <v>0</v>
      </c>
      <c r="N80" s="4">
        <f t="shared" si="39"/>
        <v>0</v>
      </c>
      <c r="O80" s="13">
        <f t="shared" si="39"/>
        <v>0</v>
      </c>
      <c r="P80" s="4">
        <f t="shared" si="39"/>
        <v>0</v>
      </c>
      <c r="Q80" s="4">
        <f t="shared" ref="Q80:R80" si="40">Q81+Q82+Q83</f>
        <v>0</v>
      </c>
      <c r="R80" s="4">
        <f t="shared" si="40"/>
        <v>0</v>
      </c>
      <c r="S80" s="4">
        <f t="shared" si="39"/>
        <v>0</v>
      </c>
      <c r="T80" s="35" t="s">
        <v>64</v>
      </c>
      <c r="U80" s="35" t="s">
        <v>64</v>
      </c>
      <c r="V80" s="35" t="s">
        <v>64</v>
      </c>
      <c r="W80" s="35" t="s">
        <v>64</v>
      </c>
      <c r="X80" s="35" t="s">
        <v>64</v>
      </c>
      <c r="Y80" s="35" t="s">
        <v>64</v>
      </c>
      <c r="Z80" s="35" t="s">
        <v>64</v>
      </c>
      <c r="AA80" s="35" t="s">
        <v>64</v>
      </c>
      <c r="AB80" s="35" t="s">
        <v>64</v>
      </c>
      <c r="AC80" s="35" t="s">
        <v>64</v>
      </c>
      <c r="AD80" s="35" t="s">
        <v>64</v>
      </c>
    </row>
    <row r="81" spans="1:30" ht="30.75" customHeight="1" x14ac:dyDescent="0.25">
      <c r="A81" s="50"/>
      <c r="B81" s="52"/>
      <c r="C81" s="36"/>
      <c r="D81" s="44"/>
      <c r="E81" s="54"/>
      <c r="F81" s="6"/>
      <c r="G81" s="50"/>
      <c r="H81" s="50"/>
      <c r="I81" s="36"/>
      <c r="J81" s="7" t="s">
        <v>60</v>
      </c>
      <c r="K81" s="4">
        <f t="shared" si="24"/>
        <v>0</v>
      </c>
      <c r="L81" s="4">
        <v>0</v>
      </c>
      <c r="M81" s="13">
        <v>0</v>
      </c>
      <c r="N81" s="4">
        <v>0</v>
      </c>
      <c r="O81" s="13">
        <v>0</v>
      </c>
      <c r="P81" s="4">
        <v>0</v>
      </c>
      <c r="Q81" s="4">
        <v>0</v>
      </c>
      <c r="R81" s="4">
        <v>0</v>
      </c>
      <c r="S81" s="4">
        <v>0</v>
      </c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</row>
    <row r="82" spans="1:30" ht="30.75" customHeight="1" x14ac:dyDescent="0.25">
      <c r="A82" s="50"/>
      <c r="B82" s="52"/>
      <c r="C82" s="36"/>
      <c r="D82" s="44"/>
      <c r="E82" s="54"/>
      <c r="F82" s="6"/>
      <c r="G82" s="50"/>
      <c r="H82" s="50"/>
      <c r="I82" s="36"/>
      <c r="J82" s="7" t="s">
        <v>55</v>
      </c>
      <c r="K82" s="4">
        <f t="shared" si="24"/>
        <v>0</v>
      </c>
      <c r="L82" s="4">
        <v>0</v>
      </c>
      <c r="M82" s="13">
        <v>0</v>
      </c>
      <c r="N82" s="4">
        <v>0</v>
      </c>
      <c r="O82" s="13">
        <v>0</v>
      </c>
      <c r="P82" s="4">
        <v>0</v>
      </c>
      <c r="Q82" s="4">
        <v>0</v>
      </c>
      <c r="R82" s="4">
        <v>0</v>
      </c>
      <c r="S82" s="4">
        <v>0</v>
      </c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</row>
    <row r="83" spans="1:30" ht="30" x14ac:dyDescent="0.25">
      <c r="A83" s="50"/>
      <c r="B83" s="52"/>
      <c r="C83" s="36"/>
      <c r="D83" s="44"/>
      <c r="E83" s="54"/>
      <c r="F83" s="6"/>
      <c r="G83" s="50"/>
      <c r="H83" s="50"/>
      <c r="I83" s="36"/>
      <c r="J83" s="7" t="s">
        <v>54</v>
      </c>
      <c r="K83" s="4">
        <f t="shared" si="24"/>
        <v>0</v>
      </c>
      <c r="L83" s="4">
        <v>0</v>
      </c>
      <c r="M83" s="13">
        <v>0</v>
      </c>
      <c r="N83" s="4">
        <v>0</v>
      </c>
      <c r="O83" s="13">
        <v>0</v>
      </c>
      <c r="P83" s="4">
        <v>0</v>
      </c>
      <c r="Q83" s="4">
        <v>0</v>
      </c>
      <c r="R83" s="4">
        <v>0</v>
      </c>
      <c r="S83" s="4">
        <v>0</v>
      </c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</row>
    <row r="84" spans="1:30" ht="18" customHeight="1" x14ac:dyDescent="0.25">
      <c r="A84" s="49" t="s">
        <v>96</v>
      </c>
      <c r="B84" s="51" t="s">
        <v>29</v>
      </c>
      <c r="C84" s="35">
        <v>2020</v>
      </c>
      <c r="D84" s="43">
        <v>2025</v>
      </c>
      <c r="E84" s="53" t="s">
        <v>19</v>
      </c>
      <c r="F84" s="6"/>
      <c r="G84" s="49" t="s">
        <v>20</v>
      </c>
      <c r="H84" s="49" t="s">
        <v>21</v>
      </c>
      <c r="I84" s="35" t="s">
        <v>64</v>
      </c>
      <c r="J84" s="7" t="s">
        <v>53</v>
      </c>
      <c r="K84" s="4">
        <f t="shared" si="24"/>
        <v>5000</v>
      </c>
      <c r="L84" s="4">
        <f>L85+L86+L87</f>
        <v>0</v>
      </c>
      <c r="M84" s="13">
        <f t="shared" ref="M84:S84" si="41">M85+M86+M87</f>
        <v>0</v>
      </c>
      <c r="N84" s="4">
        <f t="shared" si="41"/>
        <v>0</v>
      </c>
      <c r="O84" s="13">
        <f t="shared" si="41"/>
        <v>0</v>
      </c>
      <c r="P84" s="4">
        <f t="shared" si="41"/>
        <v>0</v>
      </c>
      <c r="Q84" s="4">
        <f t="shared" ref="Q84:R84" si="42">Q85+Q86+Q87</f>
        <v>5000</v>
      </c>
      <c r="R84" s="4">
        <f t="shared" si="42"/>
        <v>0</v>
      </c>
      <c r="S84" s="4">
        <f t="shared" si="41"/>
        <v>0</v>
      </c>
      <c r="T84" s="43" t="s">
        <v>47</v>
      </c>
      <c r="U84" s="35" t="s">
        <v>39</v>
      </c>
      <c r="V84" s="35">
        <v>0</v>
      </c>
      <c r="W84" s="35">
        <v>0</v>
      </c>
      <c r="X84" s="35">
        <v>0</v>
      </c>
      <c r="Y84" s="35">
        <v>0</v>
      </c>
      <c r="Z84" s="35">
        <v>0</v>
      </c>
      <c r="AA84" s="35">
        <v>0</v>
      </c>
      <c r="AB84" s="35">
        <v>0</v>
      </c>
      <c r="AC84" s="35" t="s">
        <v>64</v>
      </c>
      <c r="AD84" s="35" t="s">
        <v>64</v>
      </c>
    </row>
    <row r="85" spans="1:30" ht="30" customHeight="1" x14ac:dyDescent="0.25">
      <c r="A85" s="50"/>
      <c r="B85" s="52"/>
      <c r="C85" s="36"/>
      <c r="D85" s="44"/>
      <c r="E85" s="54"/>
      <c r="F85" s="6"/>
      <c r="G85" s="50"/>
      <c r="H85" s="50"/>
      <c r="I85" s="36"/>
      <c r="J85" s="7" t="s">
        <v>60</v>
      </c>
      <c r="K85" s="4">
        <f t="shared" si="24"/>
        <v>0</v>
      </c>
      <c r="L85" s="4">
        <v>0</v>
      </c>
      <c r="M85" s="13">
        <v>0</v>
      </c>
      <c r="N85" s="4">
        <v>0</v>
      </c>
      <c r="O85" s="13">
        <v>0</v>
      </c>
      <c r="P85" s="4">
        <v>0</v>
      </c>
      <c r="Q85" s="4">
        <v>0</v>
      </c>
      <c r="R85" s="4">
        <v>0</v>
      </c>
      <c r="S85" s="4">
        <v>0</v>
      </c>
      <c r="T85" s="44"/>
      <c r="U85" s="36"/>
      <c r="V85" s="36"/>
      <c r="W85" s="36"/>
      <c r="X85" s="36"/>
      <c r="Y85" s="36"/>
      <c r="Z85" s="36"/>
      <c r="AA85" s="36"/>
      <c r="AB85" s="36"/>
      <c r="AC85" s="36"/>
      <c r="AD85" s="36"/>
    </row>
    <row r="86" spans="1:30" ht="30" customHeight="1" x14ac:dyDescent="0.25">
      <c r="A86" s="50"/>
      <c r="B86" s="52"/>
      <c r="C86" s="36"/>
      <c r="D86" s="44"/>
      <c r="E86" s="54"/>
      <c r="F86" s="6"/>
      <c r="G86" s="50"/>
      <c r="H86" s="50"/>
      <c r="I86" s="36"/>
      <c r="J86" s="7" t="s">
        <v>55</v>
      </c>
      <c r="K86" s="4">
        <f t="shared" si="24"/>
        <v>0</v>
      </c>
      <c r="L86" s="4">
        <v>0</v>
      </c>
      <c r="M86" s="13">
        <v>0</v>
      </c>
      <c r="N86" s="4">
        <v>0</v>
      </c>
      <c r="O86" s="13">
        <v>0</v>
      </c>
      <c r="P86" s="4">
        <v>0</v>
      </c>
      <c r="Q86" s="4">
        <v>0</v>
      </c>
      <c r="R86" s="4">
        <v>0</v>
      </c>
      <c r="S86" s="4">
        <v>0</v>
      </c>
      <c r="T86" s="44"/>
      <c r="U86" s="36"/>
      <c r="V86" s="36"/>
      <c r="W86" s="36"/>
      <c r="X86" s="36"/>
      <c r="Y86" s="36"/>
      <c r="Z86" s="36"/>
      <c r="AA86" s="36"/>
      <c r="AB86" s="36"/>
      <c r="AC86" s="36"/>
      <c r="AD86" s="36"/>
    </row>
    <row r="87" spans="1:30" ht="30" x14ac:dyDescent="0.25">
      <c r="A87" s="50"/>
      <c r="B87" s="52"/>
      <c r="C87" s="36"/>
      <c r="D87" s="44"/>
      <c r="E87" s="54"/>
      <c r="F87" s="6"/>
      <c r="G87" s="50"/>
      <c r="H87" s="50"/>
      <c r="I87" s="36"/>
      <c r="J87" s="7" t="s">
        <v>54</v>
      </c>
      <c r="K87" s="4">
        <f t="shared" si="24"/>
        <v>5000</v>
      </c>
      <c r="L87" s="4">
        <v>0</v>
      </c>
      <c r="M87" s="13">
        <v>0</v>
      </c>
      <c r="N87" s="4">
        <v>0</v>
      </c>
      <c r="O87" s="13">
        <v>0</v>
      </c>
      <c r="P87" s="4">
        <v>0</v>
      </c>
      <c r="Q87" s="4">
        <v>5000</v>
      </c>
      <c r="R87" s="4">
        <v>0</v>
      </c>
      <c r="S87" s="4">
        <v>0</v>
      </c>
      <c r="T87" s="44"/>
      <c r="U87" s="36"/>
      <c r="V87" s="36"/>
      <c r="W87" s="36"/>
      <c r="X87" s="36"/>
      <c r="Y87" s="36"/>
      <c r="Z87" s="36"/>
      <c r="AA87" s="36"/>
      <c r="AB87" s="36"/>
      <c r="AC87" s="36"/>
      <c r="AD87" s="36"/>
    </row>
    <row r="88" spans="1:30" ht="18" customHeight="1" x14ac:dyDescent="0.25">
      <c r="A88" s="49" t="s">
        <v>97</v>
      </c>
      <c r="B88" s="51" t="s">
        <v>30</v>
      </c>
      <c r="C88" s="35">
        <v>2020</v>
      </c>
      <c r="D88" s="43">
        <v>2025</v>
      </c>
      <c r="E88" s="53" t="s">
        <v>19</v>
      </c>
      <c r="F88" s="6"/>
      <c r="G88" s="49" t="s">
        <v>20</v>
      </c>
      <c r="H88" s="49" t="s">
        <v>21</v>
      </c>
      <c r="I88" s="35" t="s">
        <v>64</v>
      </c>
      <c r="J88" s="7" t="s">
        <v>53</v>
      </c>
      <c r="K88" s="4">
        <f t="shared" si="24"/>
        <v>0</v>
      </c>
      <c r="L88" s="4">
        <f>L89+L90+L91</f>
        <v>0</v>
      </c>
      <c r="M88" s="13">
        <f t="shared" ref="M88:S88" si="43">M89+M90+M91</f>
        <v>0</v>
      </c>
      <c r="N88" s="4">
        <f t="shared" si="43"/>
        <v>0</v>
      </c>
      <c r="O88" s="13">
        <f t="shared" si="43"/>
        <v>0</v>
      </c>
      <c r="P88" s="4">
        <f t="shared" si="43"/>
        <v>0</v>
      </c>
      <c r="Q88" s="4">
        <f t="shared" ref="Q88:R88" si="44">Q89+Q90+Q91</f>
        <v>0</v>
      </c>
      <c r="R88" s="4">
        <f t="shared" si="44"/>
        <v>0</v>
      </c>
      <c r="S88" s="4">
        <f t="shared" si="43"/>
        <v>0</v>
      </c>
      <c r="T88" s="35" t="s">
        <v>64</v>
      </c>
      <c r="U88" s="35" t="s">
        <v>64</v>
      </c>
      <c r="V88" s="35" t="s">
        <v>64</v>
      </c>
      <c r="W88" s="35" t="s">
        <v>64</v>
      </c>
      <c r="X88" s="35" t="s">
        <v>64</v>
      </c>
      <c r="Y88" s="35" t="s">
        <v>64</v>
      </c>
      <c r="Z88" s="35" t="s">
        <v>64</v>
      </c>
      <c r="AA88" s="35" t="s">
        <v>64</v>
      </c>
      <c r="AB88" s="35" t="s">
        <v>64</v>
      </c>
      <c r="AC88" s="35" t="s">
        <v>64</v>
      </c>
      <c r="AD88" s="35" t="s">
        <v>64</v>
      </c>
    </row>
    <row r="89" spans="1:30" ht="30.75" customHeight="1" x14ac:dyDescent="0.25">
      <c r="A89" s="50"/>
      <c r="B89" s="52"/>
      <c r="C89" s="36"/>
      <c r="D89" s="44"/>
      <c r="E89" s="54"/>
      <c r="F89" s="6"/>
      <c r="G89" s="50"/>
      <c r="H89" s="50"/>
      <c r="I89" s="36"/>
      <c r="J89" s="7" t="s">
        <v>60</v>
      </c>
      <c r="K89" s="4">
        <f t="shared" si="24"/>
        <v>0</v>
      </c>
      <c r="L89" s="4">
        <v>0</v>
      </c>
      <c r="M89" s="13">
        <v>0</v>
      </c>
      <c r="N89" s="4">
        <v>0</v>
      </c>
      <c r="O89" s="13">
        <v>0</v>
      </c>
      <c r="P89" s="4">
        <v>0</v>
      </c>
      <c r="Q89" s="4">
        <v>0</v>
      </c>
      <c r="R89" s="4">
        <v>0</v>
      </c>
      <c r="S89" s="4">
        <v>0</v>
      </c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</row>
    <row r="90" spans="1:30" ht="30.75" customHeight="1" x14ac:dyDescent="0.25">
      <c r="A90" s="50"/>
      <c r="B90" s="52"/>
      <c r="C90" s="36"/>
      <c r="D90" s="44"/>
      <c r="E90" s="54"/>
      <c r="F90" s="6"/>
      <c r="G90" s="50"/>
      <c r="H90" s="50"/>
      <c r="I90" s="36"/>
      <c r="J90" s="7" t="s">
        <v>55</v>
      </c>
      <c r="K90" s="4">
        <f t="shared" si="24"/>
        <v>0</v>
      </c>
      <c r="L90" s="4">
        <v>0</v>
      </c>
      <c r="M90" s="13">
        <v>0</v>
      </c>
      <c r="N90" s="4">
        <v>0</v>
      </c>
      <c r="O90" s="13">
        <v>0</v>
      </c>
      <c r="P90" s="4">
        <v>0</v>
      </c>
      <c r="Q90" s="4">
        <v>0</v>
      </c>
      <c r="R90" s="4">
        <v>0</v>
      </c>
      <c r="S90" s="4">
        <v>0</v>
      </c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</row>
    <row r="91" spans="1:30" ht="30" x14ac:dyDescent="0.25">
      <c r="A91" s="50"/>
      <c r="B91" s="52"/>
      <c r="C91" s="36"/>
      <c r="D91" s="44"/>
      <c r="E91" s="54"/>
      <c r="F91" s="6"/>
      <c r="G91" s="50"/>
      <c r="H91" s="50"/>
      <c r="I91" s="36"/>
      <c r="J91" s="7" t="s">
        <v>54</v>
      </c>
      <c r="K91" s="4">
        <f t="shared" si="24"/>
        <v>0</v>
      </c>
      <c r="L91" s="4">
        <v>0</v>
      </c>
      <c r="M91" s="13">
        <v>0</v>
      </c>
      <c r="N91" s="4">
        <v>0</v>
      </c>
      <c r="O91" s="13">
        <v>0</v>
      </c>
      <c r="P91" s="4">
        <v>0</v>
      </c>
      <c r="Q91" s="4">
        <v>0</v>
      </c>
      <c r="R91" s="4">
        <v>0</v>
      </c>
      <c r="S91" s="4">
        <v>0</v>
      </c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</row>
    <row r="92" spans="1:30" ht="18" customHeight="1" x14ac:dyDescent="0.25">
      <c r="A92" s="49" t="s">
        <v>98</v>
      </c>
      <c r="B92" s="43" t="s">
        <v>31</v>
      </c>
      <c r="C92" s="35">
        <v>2020</v>
      </c>
      <c r="D92" s="43">
        <v>2025</v>
      </c>
      <c r="E92" s="53" t="s">
        <v>19</v>
      </c>
      <c r="F92" s="6"/>
      <c r="G92" s="49" t="s">
        <v>20</v>
      </c>
      <c r="H92" s="49" t="s">
        <v>21</v>
      </c>
      <c r="I92" s="35" t="s">
        <v>64</v>
      </c>
      <c r="J92" s="7" t="s">
        <v>53</v>
      </c>
      <c r="K92" s="4">
        <f t="shared" ref="K92:K135" si="45">SUM(L92:S92)</f>
        <v>0</v>
      </c>
      <c r="L92" s="4">
        <f>L93+L94+L95</f>
        <v>0</v>
      </c>
      <c r="M92" s="13">
        <f t="shared" ref="M92:S92" si="46">M93+M94+M95</f>
        <v>0</v>
      </c>
      <c r="N92" s="4">
        <f t="shared" si="46"/>
        <v>0</v>
      </c>
      <c r="O92" s="13">
        <f t="shared" si="46"/>
        <v>0</v>
      </c>
      <c r="P92" s="4">
        <f t="shared" si="46"/>
        <v>0</v>
      </c>
      <c r="Q92" s="4">
        <f t="shared" ref="Q92:R92" si="47">Q93+Q94+Q95</f>
        <v>0</v>
      </c>
      <c r="R92" s="4">
        <f t="shared" si="47"/>
        <v>0</v>
      </c>
      <c r="S92" s="4">
        <f t="shared" si="46"/>
        <v>0</v>
      </c>
      <c r="T92" s="35" t="s">
        <v>64</v>
      </c>
      <c r="U92" s="35" t="s">
        <v>64</v>
      </c>
      <c r="V92" s="35" t="s">
        <v>64</v>
      </c>
      <c r="W92" s="35" t="s">
        <v>64</v>
      </c>
      <c r="X92" s="35" t="s">
        <v>64</v>
      </c>
      <c r="Y92" s="35" t="s">
        <v>64</v>
      </c>
      <c r="Z92" s="35" t="s">
        <v>64</v>
      </c>
      <c r="AA92" s="35" t="s">
        <v>64</v>
      </c>
      <c r="AB92" s="35" t="s">
        <v>64</v>
      </c>
      <c r="AC92" s="35" t="s">
        <v>64</v>
      </c>
      <c r="AD92" s="35" t="s">
        <v>64</v>
      </c>
    </row>
    <row r="93" spans="1:30" ht="27.75" customHeight="1" x14ac:dyDescent="0.25">
      <c r="A93" s="50"/>
      <c r="B93" s="44"/>
      <c r="C93" s="36"/>
      <c r="D93" s="44"/>
      <c r="E93" s="54"/>
      <c r="F93" s="6"/>
      <c r="G93" s="50"/>
      <c r="H93" s="50"/>
      <c r="I93" s="36"/>
      <c r="J93" s="7" t="s">
        <v>60</v>
      </c>
      <c r="K93" s="4">
        <f t="shared" si="45"/>
        <v>0</v>
      </c>
      <c r="L93" s="4">
        <v>0</v>
      </c>
      <c r="M93" s="13">
        <v>0</v>
      </c>
      <c r="N93" s="4">
        <v>0</v>
      </c>
      <c r="O93" s="13">
        <v>0</v>
      </c>
      <c r="P93" s="4">
        <v>0</v>
      </c>
      <c r="Q93" s="4">
        <v>0</v>
      </c>
      <c r="R93" s="4">
        <v>0</v>
      </c>
      <c r="S93" s="4">
        <v>0</v>
      </c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</row>
    <row r="94" spans="1:30" ht="27.75" customHeight="1" x14ac:dyDescent="0.25">
      <c r="A94" s="50"/>
      <c r="B94" s="44"/>
      <c r="C94" s="36"/>
      <c r="D94" s="44"/>
      <c r="E94" s="54"/>
      <c r="F94" s="6"/>
      <c r="G94" s="50"/>
      <c r="H94" s="50"/>
      <c r="I94" s="36"/>
      <c r="J94" s="7" t="s">
        <v>55</v>
      </c>
      <c r="K94" s="4">
        <f t="shared" si="45"/>
        <v>0</v>
      </c>
      <c r="L94" s="4">
        <v>0</v>
      </c>
      <c r="M94" s="13">
        <v>0</v>
      </c>
      <c r="N94" s="4">
        <v>0</v>
      </c>
      <c r="O94" s="13">
        <v>0</v>
      </c>
      <c r="P94" s="4">
        <v>0</v>
      </c>
      <c r="Q94" s="4">
        <v>0</v>
      </c>
      <c r="R94" s="4">
        <v>0</v>
      </c>
      <c r="S94" s="4">
        <v>0</v>
      </c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</row>
    <row r="95" spans="1:30" ht="30" x14ac:dyDescent="0.25">
      <c r="A95" s="50"/>
      <c r="B95" s="61"/>
      <c r="C95" s="36"/>
      <c r="D95" s="44"/>
      <c r="E95" s="54"/>
      <c r="F95" s="6"/>
      <c r="G95" s="50"/>
      <c r="H95" s="50"/>
      <c r="I95" s="36"/>
      <c r="J95" s="7" t="s">
        <v>54</v>
      </c>
      <c r="K95" s="4">
        <f t="shared" si="45"/>
        <v>0</v>
      </c>
      <c r="L95" s="4">
        <v>0</v>
      </c>
      <c r="M95" s="13">
        <v>0</v>
      </c>
      <c r="N95" s="4">
        <v>0</v>
      </c>
      <c r="O95" s="13">
        <v>0</v>
      </c>
      <c r="P95" s="4">
        <v>0</v>
      </c>
      <c r="Q95" s="4">
        <v>0</v>
      </c>
      <c r="R95" s="4">
        <v>0</v>
      </c>
      <c r="S95" s="4">
        <v>0</v>
      </c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</row>
    <row r="96" spans="1:30" ht="21" customHeight="1" x14ac:dyDescent="0.25">
      <c r="A96" s="49" t="s">
        <v>99</v>
      </c>
      <c r="B96" s="62" t="s">
        <v>32</v>
      </c>
      <c r="C96" s="35">
        <v>2020</v>
      </c>
      <c r="D96" s="43">
        <v>2025</v>
      </c>
      <c r="E96" s="53" t="s">
        <v>19</v>
      </c>
      <c r="F96" s="6"/>
      <c r="G96" s="49" t="s">
        <v>20</v>
      </c>
      <c r="H96" s="49" t="s">
        <v>21</v>
      </c>
      <c r="I96" s="35" t="s">
        <v>64</v>
      </c>
      <c r="J96" s="7" t="s">
        <v>53</v>
      </c>
      <c r="K96" s="4">
        <f t="shared" si="45"/>
        <v>10000</v>
      </c>
      <c r="L96" s="4">
        <f>L97+L98+L99</f>
        <v>0</v>
      </c>
      <c r="M96" s="13">
        <f t="shared" ref="M96:S96" si="48">M97+M98+M99</f>
        <v>0</v>
      </c>
      <c r="N96" s="4">
        <f t="shared" si="48"/>
        <v>0</v>
      </c>
      <c r="O96" s="13">
        <f t="shared" si="48"/>
        <v>0</v>
      </c>
      <c r="P96" s="4">
        <f t="shared" si="48"/>
        <v>0</v>
      </c>
      <c r="Q96" s="4">
        <f t="shared" ref="Q96:R96" si="49">Q97+Q98+Q99</f>
        <v>10000</v>
      </c>
      <c r="R96" s="4">
        <f t="shared" si="49"/>
        <v>0</v>
      </c>
      <c r="S96" s="4">
        <f t="shared" si="48"/>
        <v>0</v>
      </c>
      <c r="T96" s="35" t="s">
        <v>64</v>
      </c>
      <c r="U96" s="35" t="s">
        <v>64</v>
      </c>
      <c r="V96" s="35" t="s">
        <v>64</v>
      </c>
      <c r="W96" s="35" t="s">
        <v>64</v>
      </c>
      <c r="X96" s="35" t="s">
        <v>64</v>
      </c>
      <c r="Y96" s="35" t="s">
        <v>64</v>
      </c>
      <c r="Z96" s="35" t="s">
        <v>64</v>
      </c>
      <c r="AA96" s="35" t="s">
        <v>64</v>
      </c>
      <c r="AB96" s="35" t="s">
        <v>64</v>
      </c>
      <c r="AC96" s="35" t="s">
        <v>64</v>
      </c>
      <c r="AD96" s="35" t="s">
        <v>64</v>
      </c>
    </row>
    <row r="97" spans="1:30" ht="32.25" customHeight="1" x14ac:dyDescent="0.25">
      <c r="A97" s="50"/>
      <c r="B97" s="63"/>
      <c r="C97" s="36"/>
      <c r="D97" s="44"/>
      <c r="E97" s="54"/>
      <c r="F97" s="6"/>
      <c r="G97" s="50"/>
      <c r="H97" s="50"/>
      <c r="I97" s="36"/>
      <c r="J97" s="7" t="s">
        <v>60</v>
      </c>
      <c r="K97" s="4">
        <f t="shared" si="45"/>
        <v>0</v>
      </c>
      <c r="L97" s="4">
        <v>0</v>
      </c>
      <c r="M97" s="13">
        <v>0</v>
      </c>
      <c r="N97" s="4">
        <v>0</v>
      </c>
      <c r="O97" s="13">
        <v>0</v>
      </c>
      <c r="P97" s="4">
        <v>0</v>
      </c>
      <c r="Q97" s="4">
        <v>0</v>
      </c>
      <c r="R97" s="4">
        <v>0</v>
      </c>
      <c r="S97" s="4">
        <v>0</v>
      </c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</row>
    <row r="98" spans="1:30" ht="32.25" customHeight="1" x14ac:dyDescent="0.25">
      <c r="A98" s="50"/>
      <c r="B98" s="63"/>
      <c r="C98" s="36"/>
      <c r="D98" s="44"/>
      <c r="E98" s="54"/>
      <c r="F98" s="6"/>
      <c r="G98" s="50"/>
      <c r="H98" s="50"/>
      <c r="I98" s="36"/>
      <c r="J98" s="7" t="s">
        <v>55</v>
      </c>
      <c r="K98" s="4">
        <f t="shared" si="45"/>
        <v>0</v>
      </c>
      <c r="L98" s="4">
        <v>0</v>
      </c>
      <c r="M98" s="13">
        <v>0</v>
      </c>
      <c r="N98" s="4">
        <v>0</v>
      </c>
      <c r="O98" s="13">
        <v>0</v>
      </c>
      <c r="P98" s="4">
        <v>0</v>
      </c>
      <c r="Q98" s="4">
        <v>0</v>
      </c>
      <c r="R98" s="4">
        <v>0</v>
      </c>
      <c r="S98" s="4">
        <v>0</v>
      </c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</row>
    <row r="99" spans="1:30" ht="30" x14ac:dyDescent="0.25">
      <c r="A99" s="50"/>
      <c r="B99" s="63"/>
      <c r="C99" s="36"/>
      <c r="D99" s="44"/>
      <c r="E99" s="54"/>
      <c r="F99" s="6"/>
      <c r="G99" s="50"/>
      <c r="H99" s="50"/>
      <c r="I99" s="36"/>
      <c r="J99" s="7" t="s">
        <v>54</v>
      </c>
      <c r="K99" s="4">
        <f t="shared" si="45"/>
        <v>10000</v>
      </c>
      <c r="L99" s="4">
        <v>0</v>
      </c>
      <c r="M99" s="13">
        <v>0</v>
      </c>
      <c r="N99" s="4">
        <v>0</v>
      </c>
      <c r="O99" s="13">
        <v>0</v>
      </c>
      <c r="P99" s="4">
        <v>0</v>
      </c>
      <c r="Q99" s="4">
        <v>10000</v>
      </c>
      <c r="R99" s="4">
        <v>0</v>
      </c>
      <c r="S99" s="4">
        <v>0</v>
      </c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</row>
    <row r="100" spans="1:30" ht="21" customHeight="1" x14ac:dyDescent="0.25">
      <c r="A100" s="49" t="s">
        <v>100</v>
      </c>
      <c r="B100" s="51" t="s">
        <v>33</v>
      </c>
      <c r="C100" s="35">
        <v>2020</v>
      </c>
      <c r="D100" s="43">
        <v>2025</v>
      </c>
      <c r="E100" s="53" t="s">
        <v>19</v>
      </c>
      <c r="F100" s="6"/>
      <c r="G100" s="49" t="s">
        <v>20</v>
      </c>
      <c r="H100" s="49" t="s">
        <v>21</v>
      </c>
      <c r="I100" s="35" t="s">
        <v>64</v>
      </c>
      <c r="J100" s="7" t="s">
        <v>53</v>
      </c>
      <c r="K100" s="4">
        <f t="shared" si="45"/>
        <v>0</v>
      </c>
      <c r="L100" s="4">
        <f>L101+L102+L103</f>
        <v>0</v>
      </c>
      <c r="M100" s="13">
        <f t="shared" ref="M100:S100" si="50">M101+M102+M103</f>
        <v>0</v>
      </c>
      <c r="N100" s="4">
        <f t="shared" si="50"/>
        <v>0</v>
      </c>
      <c r="O100" s="13">
        <f t="shared" si="50"/>
        <v>0</v>
      </c>
      <c r="P100" s="4">
        <f t="shared" si="50"/>
        <v>0</v>
      </c>
      <c r="Q100" s="4">
        <f t="shared" ref="Q100:R100" si="51">Q101+Q102+Q103</f>
        <v>0</v>
      </c>
      <c r="R100" s="4">
        <f t="shared" si="51"/>
        <v>0</v>
      </c>
      <c r="S100" s="4">
        <f t="shared" si="50"/>
        <v>0</v>
      </c>
      <c r="T100" s="35" t="s">
        <v>64</v>
      </c>
      <c r="U100" s="35" t="s">
        <v>64</v>
      </c>
      <c r="V100" s="35" t="s">
        <v>64</v>
      </c>
      <c r="W100" s="35" t="s">
        <v>64</v>
      </c>
      <c r="X100" s="35" t="s">
        <v>64</v>
      </c>
      <c r="Y100" s="35" t="s">
        <v>64</v>
      </c>
      <c r="Z100" s="35" t="s">
        <v>64</v>
      </c>
      <c r="AA100" s="35" t="s">
        <v>64</v>
      </c>
      <c r="AB100" s="35" t="s">
        <v>64</v>
      </c>
      <c r="AC100" s="35" t="s">
        <v>64</v>
      </c>
      <c r="AD100" s="35" t="s">
        <v>64</v>
      </c>
    </row>
    <row r="101" spans="1:30" ht="27.75" customHeight="1" x14ac:dyDescent="0.25">
      <c r="A101" s="50"/>
      <c r="B101" s="52"/>
      <c r="C101" s="36"/>
      <c r="D101" s="44"/>
      <c r="E101" s="54"/>
      <c r="F101" s="6"/>
      <c r="G101" s="50"/>
      <c r="H101" s="50"/>
      <c r="I101" s="36"/>
      <c r="J101" s="7" t="s">
        <v>60</v>
      </c>
      <c r="K101" s="4">
        <f t="shared" si="45"/>
        <v>0</v>
      </c>
      <c r="L101" s="4">
        <v>0</v>
      </c>
      <c r="M101" s="13">
        <v>0</v>
      </c>
      <c r="N101" s="4">
        <v>0</v>
      </c>
      <c r="O101" s="13">
        <v>0</v>
      </c>
      <c r="P101" s="4">
        <v>0</v>
      </c>
      <c r="Q101" s="4">
        <v>0</v>
      </c>
      <c r="R101" s="4">
        <v>0</v>
      </c>
      <c r="S101" s="4">
        <v>0</v>
      </c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</row>
    <row r="102" spans="1:30" ht="27.75" customHeight="1" x14ac:dyDescent="0.25">
      <c r="A102" s="50"/>
      <c r="B102" s="52"/>
      <c r="C102" s="36"/>
      <c r="D102" s="44"/>
      <c r="E102" s="54"/>
      <c r="F102" s="6"/>
      <c r="G102" s="50"/>
      <c r="H102" s="50"/>
      <c r="I102" s="36"/>
      <c r="J102" s="7" t="s">
        <v>55</v>
      </c>
      <c r="K102" s="4">
        <f t="shared" si="45"/>
        <v>0</v>
      </c>
      <c r="L102" s="4">
        <v>0</v>
      </c>
      <c r="M102" s="13">
        <v>0</v>
      </c>
      <c r="N102" s="4">
        <v>0</v>
      </c>
      <c r="O102" s="13">
        <v>0</v>
      </c>
      <c r="P102" s="4">
        <v>0</v>
      </c>
      <c r="Q102" s="4">
        <v>0</v>
      </c>
      <c r="R102" s="4">
        <v>0</v>
      </c>
      <c r="S102" s="4">
        <v>0</v>
      </c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</row>
    <row r="103" spans="1:30" ht="30" x14ac:dyDescent="0.25">
      <c r="A103" s="50"/>
      <c r="B103" s="52"/>
      <c r="C103" s="36"/>
      <c r="D103" s="44"/>
      <c r="E103" s="54"/>
      <c r="F103" s="6"/>
      <c r="G103" s="50"/>
      <c r="H103" s="50"/>
      <c r="I103" s="36"/>
      <c r="J103" s="7" t="s">
        <v>54</v>
      </c>
      <c r="K103" s="4">
        <f t="shared" si="45"/>
        <v>0</v>
      </c>
      <c r="L103" s="4">
        <v>0</v>
      </c>
      <c r="M103" s="13">
        <v>0</v>
      </c>
      <c r="N103" s="4">
        <v>0</v>
      </c>
      <c r="O103" s="13">
        <v>0</v>
      </c>
      <c r="P103" s="4">
        <v>0</v>
      </c>
      <c r="Q103" s="4">
        <v>0</v>
      </c>
      <c r="R103" s="4">
        <v>0</v>
      </c>
      <c r="S103" s="4">
        <v>0</v>
      </c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</row>
    <row r="104" spans="1:30" ht="19.5" customHeight="1" x14ac:dyDescent="0.25">
      <c r="A104" s="49" t="s">
        <v>101</v>
      </c>
      <c r="B104" s="62" t="s">
        <v>34</v>
      </c>
      <c r="C104" s="35">
        <v>2020</v>
      </c>
      <c r="D104" s="43">
        <v>2025</v>
      </c>
      <c r="E104" s="53" t="s">
        <v>19</v>
      </c>
      <c r="F104" s="6"/>
      <c r="G104" s="49" t="s">
        <v>20</v>
      </c>
      <c r="H104" s="49" t="s">
        <v>21</v>
      </c>
      <c r="I104" s="35" t="s">
        <v>64</v>
      </c>
      <c r="J104" s="7" t="s">
        <v>53</v>
      </c>
      <c r="K104" s="4">
        <f t="shared" si="45"/>
        <v>0</v>
      </c>
      <c r="L104" s="4">
        <f>L105+L106+L107</f>
        <v>0</v>
      </c>
      <c r="M104" s="13">
        <f t="shared" ref="M104:S104" si="52">M105+M106+M107</f>
        <v>0</v>
      </c>
      <c r="N104" s="4">
        <f t="shared" si="52"/>
        <v>0</v>
      </c>
      <c r="O104" s="13">
        <f t="shared" si="52"/>
        <v>0</v>
      </c>
      <c r="P104" s="4">
        <f t="shared" si="52"/>
        <v>0</v>
      </c>
      <c r="Q104" s="4">
        <f t="shared" ref="Q104:R104" si="53">Q105+Q106+Q107</f>
        <v>0</v>
      </c>
      <c r="R104" s="4">
        <f t="shared" si="53"/>
        <v>0</v>
      </c>
      <c r="S104" s="4">
        <f t="shared" si="52"/>
        <v>0</v>
      </c>
      <c r="T104" s="35" t="s">
        <v>64</v>
      </c>
      <c r="U104" s="35" t="s">
        <v>64</v>
      </c>
      <c r="V104" s="35" t="s">
        <v>64</v>
      </c>
      <c r="W104" s="35" t="s">
        <v>64</v>
      </c>
      <c r="X104" s="35" t="s">
        <v>64</v>
      </c>
      <c r="Y104" s="35" t="s">
        <v>64</v>
      </c>
      <c r="Z104" s="35" t="s">
        <v>64</v>
      </c>
      <c r="AA104" s="35" t="s">
        <v>64</v>
      </c>
      <c r="AB104" s="35" t="s">
        <v>64</v>
      </c>
      <c r="AC104" s="35" t="s">
        <v>64</v>
      </c>
      <c r="AD104" s="35" t="s">
        <v>64</v>
      </c>
    </row>
    <row r="105" spans="1:30" ht="27.75" customHeight="1" x14ac:dyDescent="0.25">
      <c r="A105" s="50"/>
      <c r="B105" s="63"/>
      <c r="C105" s="36"/>
      <c r="D105" s="44"/>
      <c r="E105" s="54"/>
      <c r="F105" s="6"/>
      <c r="G105" s="50"/>
      <c r="H105" s="50"/>
      <c r="I105" s="36"/>
      <c r="J105" s="7" t="s">
        <v>60</v>
      </c>
      <c r="K105" s="4">
        <f t="shared" si="45"/>
        <v>0</v>
      </c>
      <c r="L105" s="4">
        <v>0</v>
      </c>
      <c r="M105" s="13">
        <v>0</v>
      </c>
      <c r="N105" s="4">
        <v>0</v>
      </c>
      <c r="O105" s="13">
        <v>0</v>
      </c>
      <c r="P105" s="4">
        <v>0</v>
      </c>
      <c r="Q105" s="4">
        <v>0</v>
      </c>
      <c r="R105" s="4">
        <v>0</v>
      </c>
      <c r="S105" s="4">
        <v>0</v>
      </c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</row>
    <row r="106" spans="1:30" ht="27.75" customHeight="1" x14ac:dyDescent="0.25">
      <c r="A106" s="50"/>
      <c r="B106" s="63"/>
      <c r="C106" s="36"/>
      <c r="D106" s="44"/>
      <c r="E106" s="54"/>
      <c r="F106" s="6"/>
      <c r="G106" s="50"/>
      <c r="H106" s="50"/>
      <c r="I106" s="36"/>
      <c r="J106" s="7" t="s">
        <v>55</v>
      </c>
      <c r="K106" s="4">
        <f t="shared" si="45"/>
        <v>0</v>
      </c>
      <c r="L106" s="4">
        <v>0</v>
      </c>
      <c r="M106" s="13">
        <v>0</v>
      </c>
      <c r="N106" s="4">
        <v>0</v>
      </c>
      <c r="O106" s="13">
        <v>0</v>
      </c>
      <c r="P106" s="4">
        <v>0</v>
      </c>
      <c r="Q106" s="4">
        <v>0</v>
      </c>
      <c r="R106" s="4">
        <v>0</v>
      </c>
      <c r="S106" s="4">
        <v>0</v>
      </c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</row>
    <row r="107" spans="1:30" ht="30" x14ac:dyDescent="0.25">
      <c r="A107" s="50"/>
      <c r="B107" s="63"/>
      <c r="C107" s="36"/>
      <c r="D107" s="44"/>
      <c r="E107" s="54"/>
      <c r="F107" s="6"/>
      <c r="G107" s="50"/>
      <c r="H107" s="50"/>
      <c r="I107" s="36"/>
      <c r="J107" s="7" t="s">
        <v>54</v>
      </c>
      <c r="K107" s="4">
        <f t="shared" si="45"/>
        <v>0</v>
      </c>
      <c r="L107" s="4">
        <v>0</v>
      </c>
      <c r="M107" s="13">
        <v>0</v>
      </c>
      <c r="N107" s="4">
        <v>0</v>
      </c>
      <c r="O107" s="13">
        <v>0</v>
      </c>
      <c r="P107" s="4">
        <v>0</v>
      </c>
      <c r="Q107" s="4">
        <v>0</v>
      </c>
      <c r="R107" s="4">
        <v>0</v>
      </c>
      <c r="S107" s="4">
        <v>0</v>
      </c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</row>
    <row r="108" spans="1:30" ht="19.5" customHeight="1" x14ac:dyDescent="0.25">
      <c r="A108" s="49" t="s">
        <v>102</v>
      </c>
      <c r="B108" s="51" t="s">
        <v>35</v>
      </c>
      <c r="C108" s="35">
        <v>2020</v>
      </c>
      <c r="D108" s="43">
        <v>2025</v>
      </c>
      <c r="E108" s="53" t="s">
        <v>19</v>
      </c>
      <c r="F108" s="6"/>
      <c r="G108" s="49" t="s">
        <v>20</v>
      </c>
      <c r="H108" s="49" t="s">
        <v>21</v>
      </c>
      <c r="I108" s="35" t="s">
        <v>64</v>
      </c>
      <c r="J108" s="7" t="s">
        <v>53</v>
      </c>
      <c r="K108" s="4">
        <f t="shared" si="45"/>
        <v>0</v>
      </c>
      <c r="L108" s="4">
        <f>L109+L110+L111</f>
        <v>0</v>
      </c>
      <c r="M108" s="13">
        <f t="shared" ref="M108:S108" si="54">M109+M110+M111</f>
        <v>0</v>
      </c>
      <c r="N108" s="4">
        <f t="shared" si="54"/>
        <v>0</v>
      </c>
      <c r="O108" s="13">
        <f t="shared" si="54"/>
        <v>0</v>
      </c>
      <c r="P108" s="4">
        <f t="shared" si="54"/>
        <v>0</v>
      </c>
      <c r="Q108" s="4">
        <f t="shared" ref="Q108:R108" si="55">Q109+Q110+Q111</f>
        <v>0</v>
      </c>
      <c r="R108" s="4">
        <f t="shared" si="55"/>
        <v>0</v>
      </c>
      <c r="S108" s="4">
        <f t="shared" si="54"/>
        <v>0</v>
      </c>
      <c r="T108" s="35" t="s">
        <v>64</v>
      </c>
      <c r="U108" s="35" t="s">
        <v>64</v>
      </c>
      <c r="V108" s="35" t="s">
        <v>64</v>
      </c>
      <c r="W108" s="35" t="s">
        <v>64</v>
      </c>
      <c r="X108" s="35" t="s">
        <v>64</v>
      </c>
      <c r="Y108" s="35" t="s">
        <v>64</v>
      </c>
      <c r="Z108" s="35" t="s">
        <v>64</v>
      </c>
      <c r="AA108" s="35" t="s">
        <v>64</v>
      </c>
      <c r="AB108" s="35" t="s">
        <v>64</v>
      </c>
      <c r="AC108" s="35" t="s">
        <v>64</v>
      </c>
      <c r="AD108" s="35" t="s">
        <v>64</v>
      </c>
    </row>
    <row r="109" spans="1:30" ht="28.5" customHeight="1" x14ac:dyDescent="0.25">
      <c r="A109" s="50"/>
      <c r="B109" s="52"/>
      <c r="C109" s="36"/>
      <c r="D109" s="44"/>
      <c r="E109" s="54"/>
      <c r="F109" s="6"/>
      <c r="G109" s="50"/>
      <c r="H109" s="50"/>
      <c r="I109" s="36"/>
      <c r="J109" s="7" t="s">
        <v>60</v>
      </c>
      <c r="K109" s="4">
        <f t="shared" si="45"/>
        <v>0</v>
      </c>
      <c r="L109" s="4">
        <v>0</v>
      </c>
      <c r="M109" s="13">
        <v>0</v>
      </c>
      <c r="N109" s="4">
        <v>0</v>
      </c>
      <c r="O109" s="13">
        <v>0</v>
      </c>
      <c r="P109" s="4">
        <v>0</v>
      </c>
      <c r="Q109" s="4">
        <v>0</v>
      </c>
      <c r="R109" s="4">
        <v>0</v>
      </c>
      <c r="S109" s="4">
        <v>0</v>
      </c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</row>
    <row r="110" spans="1:30" ht="28.5" customHeight="1" x14ac:dyDescent="0.25">
      <c r="A110" s="50"/>
      <c r="B110" s="52"/>
      <c r="C110" s="36"/>
      <c r="D110" s="44"/>
      <c r="E110" s="54"/>
      <c r="F110" s="6"/>
      <c r="G110" s="50"/>
      <c r="H110" s="50"/>
      <c r="I110" s="36"/>
      <c r="J110" s="7" t="s">
        <v>55</v>
      </c>
      <c r="K110" s="4">
        <f t="shared" si="45"/>
        <v>0</v>
      </c>
      <c r="L110" s="4">
        <v>0</v>
      </c>
      <c r="M110" s="13">
        <v>0</v>
      </c>
      <c r="N110" s="4">
        <v>0</v>
      </c>
      <c r="O110" s="13">
        <v>0</v>
      </c>
      <c r="P110" s="4">
        <v>0</v>
      </c>
      <c r="Q110" s="4">
        <v>0</v>
      </c>
      <c r="R110" s="4">
        <v>0</v>
      </c>
      <c r="S110" s="4">
        <v>0</v>
      </c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</row>
    <row r="111" spans="1:30" ht="30" x14ac:dyDescent="0.25">
      <c r="A111" s="50"/>
      <c r="B111" s="52"/>
      <c r="C111" s="36"/>
      <c r="D111" s="44"/>
      <c r="E111" s="54"/>
      <c r="F111" s="6"/>
      <c r="G111" s="50"/>
      <c r="H111" s="50"/>
      <c r="I111" s="36"/>
      <c r="J111" s="7" t="s">
        <v>54</v>
      </c>
      <c r="K111" s="4">
        <f t="shared" si="45"/>
        <v>0</v>
      </c>
      <c r="L111" s="4">
        <v>0</v>
      </c>
      <c r="M111" s="13">
        <v>0</v>
      </c>
      <c r="N111" s="4">
        <v>0</v>
      </c>
      <c r="O111" s="13">
        <v>0</v>
      </c>
      <c r="P111" s="4">
        <v>0</v>
      </c>
      <c r="Q111" s="4">
        <v>0</v>
      </c>
      <c r="R111" s="4">
        <v>0</v>
      </c>
      <c r="S111" s="4">
        <v>0</v>
      </c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</row>
    <row r="112" spans="1:30" ht="19.5" customHeight="1" x14ac:dyDescent="0.25">
      <c r="A112" s="49" t="s">
        <v>103</v>
      </c>
      <c r="B112" s="51" t="s">
        <v>36</v>
      </c>
      <c r="C112" s="35">
        <v>2020</v>
      </c>
      <c r="D112" s="43">
        <v>2025</v>
      </c>
      <c r="E112" s="53" t="s">
        <v>19</v>
      </c>
      <c r="F112" s="6"/>
      <c r="G112" s="49" t="s">
        <v>20</v>
      </c>
      <c r="H112" s="49" t="s">
        <v>21</v>
      </c>
      <c r="I112" s="35" t="s">
        <v>64</v>
      </c>
      <c r="J112" s="7" t="s">
        <v>53</v>
      </c>
      <c r="K112" s="4">
        <f t="shared" si="45"/>
        <v>0</v>
      </c>
      <c r="L112" s="4">
        <f>L113+L114+L115</f>
        <v>0</v>
      </c>
      <c r="M112" s="13">
        <f t="shared" ref="M112:S112" si="56">M113+M114+M115</f>
        <v>0</v>
      </c>
      <c r="N112" s="4">
        <f t="shared" si="56"/>
        <v>0</v>
      </c>
      <c r="O112" s="13">
        <f t="shared" si="56"/>
        <v>0</v>
      </c>
      <c r="P112" s="4">
        <f t="shared" si="56"/>
        <v>0</v>
      </c>
      <c r="Q112" s="4">
        <f t="shared" ref="Q112:R112" si="57">Q113+Q114+Q115</f>
        <v>0</v>
      </c>
      <c r="R112" s="4">
        <f t="shared" si="57"/>
        <v>0</v>
      </c>
      <c r="S112" s="4">
        <f t="shared" si="56"/>
        <v>0</v>
      </c>
      <c r="T112" s="35" t="s">
        <v>64</v>
      </c>
      <c r="U112" s="35" t="s">
        <v>64</v>
      </c>
      <c r="V112" s="35" t="s">
        <v>64</v>
      </c>
      <c r="W112" s="35" t="s">
        <v>64</v>
      </c>
      <c r="X112" s="35" t="s">
        <v>64</v>
      </c>
      <c r="Y112" s="35" t="s">
        <v>64</v>
      </c>
      <c r="Z112" s="35" t="s">
        <v>64</v>
      </c>
      <c r="AA112" s="35" t="s">
        <v>64</v>
      </c>
      <c r="AB112" s="35" t="s">
        <v>64</v>
      </c>
      <c r="AC112" s="35" t="s">
        <v>64</v>
      </c>
      <c r="AD112" s="35" t="s">
        <v>64</v>
      </c>
    </row>
    <row r="113" spans="1:30" ht="28.5" customHeight="1" x14ac:dyDescent="0.25">
      <c r="A113" s="50"/>
      <c r="B113" s="52"/>
      <c r="C113" s="36"/>
      <c r="D113" s="44"/>
      <c r="E113" s="54"/>
      <c r="F113" s="6"/>
      <c r="G113" s="50"/>
      <c r="H113" s="50"/>
      <c r="I113" s="36"/>
      <c r="J113" s="7" t="s">
        <v>60</v>
      </c>
      <c r="K113" s="4">
        <f t="shared" si="45"/>
        <v>0</v>
      </c>
      <c r="L113" s="4">
        <v>0</v>
      </c>
      <c r="M113" s="13">
        <v>0</v>
      </c>
      <c r="N113" s="4">
        <v>0</v>
      </c>
      <c r="O113" s="13">
        <v>0</v>
      </c>
      <c r="P113" s="4">
        <v>0</v>
      </c>
      <c r="Q113" s="4">
        <v>0</v>
      </c>
      <c r="R113" s="4">
        <v>0</v>
      </c>
      <c r="S113" s="4">
        <v>0</v>
      </c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</row>
    <row r="114" spans="1:30" ht="28.5" customHeight="1" x14ac:dyDescent="0.25">
      <c r="A114" s="50"/>
      <c r="B114" s="52"/>
      <c r="C114" s="36"/>
      <c r="D114" s="44"/>
      <c r="E114" s="54"/>
      <c r="F114" s="6"/>
      <c r="G114" s="50"/>
      <c r="H114" s="50"/>
      <c r="I114" s="36"/>
      <c r="J114" s="7" t="s">
        <v>55</v>
      </c>
      <c r="K114" s="4">
        <f t="shared" si="45"/>
        <v>0</v>
      </c>
      <c r="L114" s="4">
        <v>0</v>
      </c>
      <c r="M114" s="13">
        <v>0</v>
      </c>
      <c r="N114" s="4">
        <v>0</v>
      </c>
      <c r="O114" s="13">
        <v>0</v>
      </c>
      <c r="P114" s="4">
        <v>0</v>
      </c>
      <c r="Q114" s="4">
        <v>0</v>
      </c>
      <c r="R114" s="4">
        <v>0</v>
      </c>
      <c r="S114" s="4">
        <v>0</v>
      </c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</row>
    <row r="115" spans="1:30" ht="30" x14ac:dyDescent="0.25">
      <c r="A115" s="50"/>
      <c r="B115" s="52"/>
      <c r="C115" s="36"/>
      <c r="D115" s="44"/>
      <c r="E115" s="54"/>
      <c r="F115" s="6"/>
      <c r="G115" s="50"/>
      <c r="H115" s="50"/>
      <c r="I115" s="36"/>
      <c r="J115" s="7" t="s">
        <v>54</v>
      </c>
      <c r="K115" s="4">
        <f t="shared" si="45"/>
        <v>0</v>
      </c>
      <c r="L115" s="4">
        <v>0</v>
      </c>
      <c r="M115" s="13">
        <v>0</v>
      </c>
      <c r="N115" s="4">
        <v>0</v>
      </c>
      <c r="O115" s="13">
        <v>0</v>
      </c>
      <c r="P115" s="4">
        <v>0</v>
      </c>
      <c r="Q115" s="4">
        <v>0</v>
      </c>
      <c r="R115" s="4">
        <v>0</v>
      </c>
      <c r="S115" s="4">
        <v>0</v>
      </c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</row>
    <row r="116" spans="1:30" ht="18.75" customHeight="1" x14ac:dyDescent="0.25">
      <c r="A116" s="49" t="s">
        <v>104</v>
      </c>
      <c r="B116" s="51" t="s">
        <v>37</v>
      </c>
      <c r="C116" s="35">
        <v>2020</v>
      </c>
      <c r="D116" s="43">
        <v>2025</v>
      </c>
      <c r="E116" s="53" t="s">
        <v>19</v>
      </c>
      <c r="F116" s="6"/>
      <c r="G116" s="49" t="s">
        <v>20</v>
      </c>
      <c r="H116" s="49" t="s">
        <v>21</v>
      </c>
      <c r="I116" s="35" t="s">
        <v>64</v>
      </c>
      <c r="J116" s="7" t="s">
        <v>53</v>
      </c>
      <c r="K116" s="4">
        <f t="shared" si="45"/>
        <v>0</v>
      </c>
      <c r="L116" s="4">
        <f>L117+L118+L119</f>
        <v>0</v>
      </c>
      <c r="M116" s="13">
        <f t="shared" ref="M116:S116" si="58">M117+M118+M119</f>
        <v>0</v>
      </c>
      <c r="N116" s="4">
        <f t="shared" si="58"/>
        <v>0</v>
      </c>
      <c r="O116" s="13">
        <f t="shared" si="58"/>
        <v>0</v>
      </c>
      <c r="P116" s="4">
        <f t="shared" si="58"/>
        <v>0</v>
      </c>
      <c r="Q116" s="4">
        <f t="shared" ref="Q116:R116" si="59">Q117+Q118+Q119</f>
        <v>0</v>
      </c>
      <c r="R116" s="4">
        <f t="shared" si="59"/>
        <v>0</v>
      </c>
      <c r="S116" s="4">
        <f t="shared" si="58"/>
        <v>0</v>
      </c>
      <c r="T116" s="35" t="s">
        <v>64</v>
      </c>
      <c r="U116" s="35" t="s">
        <v>64</v>
      </c>
      <c r="V116" s="35" t="s">
        <v>64</v>
      </c>
      <c r="W116" s="35" t="s">
        <v>64</v>
      </c>
      <c r="X116" s="35" t="s">
        <v>64</v>
      </c>
      <c r="Y116" s="35" t="s">
        <v>64</v>
      </c>
      <c r="Z116" s="35" t="s">
        <v>64</v>
      </c>
      <c r="AA116" s="35" t="s">
        <v>64</v>
      </c>
      <c r="AB116" s="35" t="s">
        <v>64</v>
      </c>
      <c r="AC116" s="35" t="s">
        <v>64</v>
      </c>
      <c r="AD116" s="35" t="s">
        <v>64</v>
      </c>
    </row>
    <row r="117" spans="1:30" ht="30.75" customHeight="1" x14ac:dyDescent="0.25">
      <c r="A117" s="50"/>
      <c r="B117" s="52"/>
      <c r="C117" s="36"/>
      <c r="D117" s="44"/>
      <c r="E117" s="54"/>
      <c r="F117" s="6"/>
      <c r="G117" s="50"/>
      <c r="H117" s="50"/>
      <c r="I117" s="36"/>
      <c r="J117" s="7" t="s">
        <v>60</v>
      </c>
      <c r="K117" s="4">
        <f t="shared" si="45"/>
        <v>0</v>
      </c>
      <c r="L117" s="4">
        <v>0</v>
      </c>
      <c r="M117" s="13">
        <v>0</v>
      </c>
      <c r="N117" s="4">
        <v>0</v>
      </c>
      <c r="O117" s="13">
        <v>0</v>
      </c>
      <c r="P117" s="4">
        <v>0</v>
      </c>
      <c r="Q117" s="4">
        <v>0</v>
      </c>
      <c r="R117" s="4">
        <v>0</v>
      </c>
      <c r="S117" s="4">
        <v>0</v>
      </c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</row>
    <row r="118" spans="1:30" ht="30.75" customHeight="1" x14ac:dyDescent="0.25">
      <c r="A118" s="50"/>
      <c r="B118" s="52"/>
      <c r="C118" s="36"/>
      <c r="D118" s="44"/>
      <c r="E118" s="54"/>
      <c r="F118" s="6"/>
      <c r="G118" s="50"/>
      <c r="H118" s="50"/>
      <c r="I118" s="36"/>
      <c r="J118" s="7" t="s">
        <v>55</v>
      </c>
      <c r="K118" s="4">
        <f t="shared" si="45"/>
        <v>0</v>
      </c>
      <c r="L118" s="4">
        <v>0</v>
      </c>
      <c r="M118" s="13">
        <v>0</v>
      </c>
      <c r="N118" s="4">
        <v>0</v>
      </c>
      <c r="O118" s="13">
        <v>0</v>
      </c>
      <c r="P118" s="4">
        <v>0</v>
      </c>
      <c r="Q118" s="4">
        <v>0</v>
      </c>
      <c r="R118" s="4">
        <v>0</v>
      </c>
      <c r="S118" s="4">
        <v>0</v>
      </c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</row>
    <row r="119" spans="1:30" ht="30" x14ac:dyDescent="0.25">
      <c r="A119" s="50"/>
      <c r="B119" s="52"/>
      <c r="C119" s="36"/>
      <c r="D119" s="44"/>
      <c r="E119" s="54"/>
      <c r="F119" s="6"/>
      <c r="G119" s="50"/>
      <c r="H119" s="50"/>
      <c r="I119" s="36"/>
      <c r="J119" s="7" t="s">
        <v>54</v>
      </c>
      <c r="K119" s="4">
        <f t="shared" si="45"/>
        <v>0</v>
      </c>
      <c r="L119" s="4">
        <v>0</v>
      </c>
      <c r="M119" s="13">
        <v>0</v>
      </c>
      <c r="N119" s="4">
        <v>0</v>
      </c>
      <c r="O119" s="13">
        <v>0</v>
      </c>
      <c r="P119" s="4">
        <v>0</v>
      </c>
      <c r="Q119" s="4">
        <v>0</v>
      </c>
      <c r="R119" s="4">
        <v>0</v>
      </c>
      <c r="S119" s="4">
        <v>0</v>
      </c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</row>
    <row r="120" spans="1:30" ht="18" customHeight="1" x14ac:dyDescent="0.25">
      <c r="A120" s="49" t="s">
        <v>105</v>
      </c>
      <c r="B120" s="51" t="s">
        <v>38</v>
      </c>
      <c r="C120" s="35">
        <v>2020</v>
      </c>
      <c r="D120" s="43">
        <v>2025</v>
      </c>
      <c r="E120" s="53" t="s">
        <v>19</v>
      </c>
      <c r="F120" s="6"/>
      <c r="G120" s="49" t="s">
        <v>20</v>
      </c>
      <c r="H120" s="49" t="s">
        <v>21</v>
      </c>
      <c r="I120" s="35" t="s">
        <v>64</v>
      </c>
      <c r="J120" s="7" t="s">
        <v>53</v>
      </c>
      <c r="K120" s="4">
        <f t="shared" si="45"/>
        <v>480000</v>
      </c>
      <c r="L120" s="4">
        <f>L121+L122+L123</f>
        <v>0</v>
      </c>
      <c r="M120" s="13">
        <f t="shared" ref="M120:N120" si="60">M121+M122+M123</f>
        <v>0</v>
      </c>
      <c r="N120" s="4">
        <f t="shared" si="60"/>
        <v>130000</v>
      </c>
      <c r="O120" s="13">
        <v>150000</v>
      </c>
      <c r="P120" s="4">
        <f t="shared" ref="P120:S120" si="61">P121+P122+P123</f>
        <v>150000</v>
      </c>
      <c r="Q120" s="4">
        <f t="shared" ref="Q120:R120" si="62">Q121+Q122+Q123</f>
        <v>50000</v>
      </c>
      <c r="R120" s="4">
        <f t="shared" si="62"/>
        <v>0</v>
      </c>
      <c r="S120" s="4">
        <f t="shared" si="61"/>
        <v>0</v>
      </c>
      <c r="T120" s="35" t="s">
        <v>64</v>
      </c>
      <c r="U120" s="35" t="s">
        <v>64</v>
      </c>
      <c r="V120" s="35" t="s">
        <v>64</v>
      </c>
      <c r="W120" s="35" t="s">
        <v>64</v>
      </c>
      <c r="X120" s="35" t="s">
        <v>64</v>
      </c>
      <c r="Y120" s="35" t="s">
        <v>64</v>
      </c>
      <c r="Z120" s="35" t="s">
        <v>64</v>
      </c>
      <c r="AA120" s="35" t="s">
        <v>64</v>
      </c>
      <c r="AB120" s="35" t="s">
        <v>64</v>
      </c>
      <c r="AC120" s="35" t="s">
        <v>64</v>
      </c>
      <c r="AD120" s="35" t="s">
        <v>64</v>
      </c>
    </row>
    <row r="121" spans="1:30" ht="30.75" customHeight="1" x14ac:dyDescent="0.25">
      <c r="A121" s="50"/>
      <c r="B121" s="52"/>
      <c r="C121" s="36"/>
      <c r="D121" s="44"/>
      <c r="E121" s="54"/>
      <c r="F121" s="6"/>
      <c r="G121" s="50"/>
      <c r="H121" s="50"/>
      <c r="I121" s="36"/>
      <c r="J121" s="7" t="s">
        <v>60</v>
      </c>
      <c r="K121" s="4">
        <f t="shared" si="45"/>
        <v>0</v>
      </c>
      <c r="L121" s="4">
        <v>0</v>
      </c>
      <c r="M121" s="13">
        <v>0</v>
      </c>
      <c r="N121" s="4">
        <v>0</v>
      </c>
      <c r="O121" s="13">
        <v>0</v>
      </c>
      <c r="P121" s="4">
        <v>0</v>
      </c>
      <c r="Q121" s="4">
        <v>0</v>
      </c>
      <c r="R121" s="4">
        <v>0</v>
      </c>
      <c r="S121" s="4">
        <v>0</v>
      </c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</row>
    <row r="122" spans="1:30" ht="30.75" customHeight="1" x14ac:dyDescent="0.25">
      <c r="A122" s="50"/>
      <c r="B122" s="52"/>
      <c r="C122" s="36"/>
      <c r="D122" s="44"/>
      <c r="E122" s="54"/>
      <c r="F122" s="6"/>
      <c r="G122" s="50"/>
      <c r="H122" s="50"/>
      <c r="I122" s="36"/>
      <c r="J122" s="7" t="s">
        <v>55</v>
      </c>
      <c r="K122" s="4">
        <f t="shared" si="45"/>
        <v>0</v>
      </c>
      <c r="L122" s="4">
        <v>0</v>
      </c>
      <c r="M122" s="13">
        <v>0</v>
      </c>
      <c r="N122" s="4">
        <v>0</v>
      </c>
      <c r="O122" s="13">
        <v>0</v>
      </c>
      <c r="P122" s="4">
        <v>0</v>
      </c>
      <c r="Q122" s="4">
        <v>0</v>
      </c>
      <c r="R122" s="4">
        <v>0</v>
      </c>
      <c r="S122" s="4">
        <v>0</v>
      </c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</row>
    <row r="123" spans="1:30" ht="30" x14ac:dyDescent="0.25">
      <c r="A123" s="50"/>
      <c r="B123" s="52"/>
      <c r="C123" s="36"/>
      <c r="D123" s="44"/>
      <c r="E123" s="54"/>
      <c r="F123" s="6"/>
      <c r="G123" s="50"/>
      <c r="H123" s="50"/>
      <c r="I123" s="36"/>
      <c r="J123" s="7" t="s">
        <v>54</v>
      </c>
      <c r="K123" s="4">
        <f t="shared" si="45"/>
        <v>480000</v>
      </c>
      <c r="L123" s="4">
        <v>0</v>
      </c>
      <c r="M123" s="13">
        <v>0</v>
      </c>
      <c r="N123" s="4">
        <v>130000</v>
      </c>
      <c r="O123" s="13">
        <v>150000</v>
      </c>
      <c r="P123" s="4">
        <v>150000</v>
      </c>
      <c r="Q123" s="4">
        <v>50000</v>
      </c>
      <c r="R123" s="4">
        <v>0</v>
      </c>
      <c r="S123" s="4">
        <v>0</v>
      </c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</row>
    <row r="124" spans="1:30" x14ac:dyDescent="0.25">
      <c r="A124" s="49" t="s">
        <v>106</v>
      </c>
      <c r="B124" s="51" t="s">
        <v>69</v>
      </c>
      <c r="C124" s="35">
        <v>2020</v>
      </c>
      <c r="D124" s="43">
        <v>2025</v>
      </c>
      <c r="E124" s="53" t="s">
        <v>19</v>
      </c>
      <c r="F124" s="6"/>
      <c r="G124" s="49" t="s">
        <v>20</v>
      </c>
      <c r="H124" s="49" t="s">
        <v>21</v>
      </c>
      <c r="I124" s="35" t="s">
        <v>64</v>
      </c>
      <c r="J124" s="7" t="s">
        <v>53</v>
      </c>
      <c r="K124" s="4">
        <f t="shared" si="45"/>
        <v>0</v>
      </c>
      <c r="L124" s="4">
        <f>L125+L126+L127</f>
        <v>0</v>
      </c>
      <c r="M124" s="13">
        <f t="shared" ref="M124:S124" si="63">M125+M126+M127</f>
        <v>0</v>
      </c>
      <c r="N124" s="4">
        <f t="shared" si="63"/>
        <v>0</v>
      </c>
      <c r="O124" s="13">
        <f t="shared" si="63"/>
        <v>0</v>
      </c>
      <c r="P124" s="4">
        <f t="shared" si="63"/>
        <v>0</v>
      </c>
      <c r="Q124" s="4">
        <f t="shared" ref="Q124:R124" si="64">Q125+Q126+Q127</f>
        <v>0</v>
      </c>
      <c r="R124" s="4">
        <f t="shared" si="64"/>
        <v>0</v>
      </c>
      <c r="S124" s="4">
        <f t="shared" si="63"/>
        <v>0</v>
      </c>
      <c r="T124" s="35" t="s">
        <v>64</v>
      </c>
      <c r="U124" s="35" t="s">
        <v>64</v>
      </c>
      <c r="V124" s="35" t="s">
        <v>64</v>
      </c>
      <c r="W124" s="35" t="s">
        <v>64</v>
      </c>
      <c r="X124" s="35" t="s">
        <v>64</v>
      </c>
      <c r="Y124" s="35" t="s">
        <v>64</v>
      </c>
      <c r="Z124" s="35" t="s">
        <v>64</v>
      </c>
      <c r="AA124" s="35" t="s">
        <v>64</v>
      </c>
      <c r="AB124" s="35" t="s">
        <v>64</v>
      </c>
      <c r="AC124" s="35" t="s">
        <v>64</v>
      </c>
      <c r="AD124" s="35" t="s">
        <v>64</v>
      </c>
    </row>
    <row r="125" spans="1:30" ht="30" x14ac:dyDescent="0.25">
      <c r="A125" s="50"/>
      <c r="B125" s="52"/>
      <c r="C125" s="36"/>
      <c r="D125" s="44"/>
      <c r="E125" s="54"/>
      <c r="F125" s="6"/>
      <c r="G125" s="50"/>
      <c r="H125" s="50"/>
      <c r="I125" s="36"/>
      <c r="J125" s="7" t="s">
        <v>60</v>
      </c>
      <c r="K125" s="4">
        <f t="shared" si="45"/>
        <v>0</v>
      </c>
      <c r="L125" s="4">
        <v>0</v>
      </c>
      <c r="M125" s="13">
        <v>0</v>
      </c>
      <c r="N125" s="4">
        <v>0</v>
      </c>
      <c r="O125" s="13">
        <v>0</v>
      </c>
      <c r="P125" s="4">
        <v>0</v>
      </c>
      <c r="Q125" s="4">
        <v>0</v>
      </c>
      <c r="R125" s="4">
        <v>0</v>
      </c>
      <c r="S125" s="4">
        <v>0</v>
      </c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</row>
    <row r="126" spans="1:30" ht="30" x14ac:dyDescent="0.25">
      <c r="A126" s="50"/>
      <c r="B126" s="52"/>
      <c r="C126" s="36"/>
      <c r="D126" s="44"/>
      <c r="E126" s="54"/>
      <c r="F126" s="6"/>
      <c r="G126" s="50"/>
      <c r="H126" s="50"/>
      <c r="I126" s="36"/>
      <c r="J126" s="7" t="s">
        <v>55</v>
      </c>
      <c r="K126" s="4">
        <f t="shared" si="45"/>
        <v>0</v>
      </c>
      <c r="L126" s="4">
        <v>0</v>
      </c>
      <c r="M126" s="13">
        <v>0</v>
      </c>
      <c r="N126" s="4">
        <v>0</v>
      </c>
      <c r="O126" s="13">
        <v>0</v>
      </c>
      <c r="P126" s="4">
        <v>0</v>
      </c>
      <c r="Q126" s="4">
        <v>0</v>
      </c>
      <c r="R126" s="4">
        <v>0</v>
      </c>
      <c r="S126" s="4">
        <v>0</v>
      </c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</row>
    <row r="127" spans="1:30" ht="30" x14ac:dyDescent="0.25">
      <c r="A127" s="50"/>
      <c r="B127" s="52"/>
      <c r="C127" s="36"/>
      <c r="D127" s="44"/>
      <c r="E127" s="54"/>
      <c r="F127" s="6"/>
      <c r="G127" s="50"/>
      <c r="H127" s="50"/>
      <c r="I127" s="36"/>
      <c r="J127" s="7" t="s">
        <v>54</v>
      </c>
      <c r="K127" s="4">
        <f t="shared" si="45"/>
        <v>0</v>
      </c>
      <c r="L127" s="4">
        <v>0</v>
      </c>
      <c r="M127" s="13">
        <v>0</v>
      </c>
      <c r="N127" s="4">
        <v>0</v>
      </c>
      <c r="O127" s="13">
        <v>0</v>
      </c>
      <c r="P127" s="4">
        <v>0</v>
      </c>
      <c r="Q127" s="4">
        <v>0</v>
      </c>
      <c r="R127" s="4">
        <v>0</v>
      </c>
      <c r="S127" s="4">
        <v>0</v>
      </c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</row>
    <row r="128" spans="1:30" ht="18" customHeight="1" x14ac:dyDescent="0.25">
      <c r="A128" s="49" t="s">
        <v>107</v>
      </c>
      <c r="B128" s="51" t="s">
        <v>70</v>
      </c>
      <c r="C128" s="35">
        <v>2020</v>
      </c>
      <c r="D128" s="43">
        <v>2025</v>
      </c>
      <c r="E128" s="53" t="s">
        <v>19</v>
      </c>
      <c r="F128" s="6"/>
      <c r="G128" s="49" t="s">
        <v>20</v>
      </c>
      <c r="H128" s="49" t="s">
        <v>21</v>
      </c>
      <c r="I128" s="35" t="s">
        <v>64</v>
      </c>
      <c r="J128" s="7" t="s">
        <v>53</v>
      </c>
      <c r="K128" s="4">
        <f t="shared" si="45"/>
        <v>0</v>
      </c>
      <c r="L128" s="4">
        <f>L129+L130+L131</f>
        <v>0</v>
      </c>
      <c r="M128" s="13">
        <f t="shared" ref="M128:S128" si="65">M129+M130+M131</f>
        <v>0</v>
      </c>
      <c r="N128" s="4">
        <f t="shared" si="65"/>
        <v>0</v>
      </c>
      <c r="O128" s="13">
        <f t="shared" si="65"/>
        <v>0</v>
      </c>
      <c r="P128" s="4">
        <f t="shared" si="65"/>
        <v>0</v>
      </c>
      <c r="Q128" s="4">
        <f t="shared" ref="Q128:R128" si="66">Q129+Q130+Q131</f>
        <v>0</v>
      </c>
      <c r="R128" s="4">
        <f t="shared" si="66"/>
        <v>0</v>
      </c>
      <c r="S128" s="4">
        <f t="shared" si="65"/>
        <v>0</v>
      </c>
      <c r="T128" s="35" t="s">
        <v>64</v>
      </c>
      <c r="U128" s="35" t="s">
        <v>64</v>
      </c>
      <c r="V128" s="35" t="s">
        <v>64</v>
      </c>
      <c r="W128" s="35" t="s">
        <v>64</v>
      </c>
      <c r="X128" s="35" t="s">
        <v>64</v>
      </c>
      <c r="Y128" s="35" t="s">
        <v>64</v>
      </c>
      <c r="Z128" s="35" t="s">
        <v>64</v>
      </c>
      <c r="AA128" s="35" t="s">
        <v>64</v>
      </c>
      <c r="AB128" s="35" t="s">
        <v>64</v>
      </c>
      <c r="AC128" s="35" t="s">
        <v>64</v>
      </c>
      <c r="AD128" s="35" t="s">
        <v>64</v>
      </c>
    </row>
    <row r="129" spans="1:30" ht="29.25" customHeight="1" x14ac:dyDescent="0.25">
      <c r="A129" s="50"/>
      <c r="B129" s="52"/>
      <c r="C129" s="36"/>
      <c r="D129" s="44"/>
      <c r="E129" s="54"/>
      <c r="F129" s="6"/>
      <c r="G129" s="50"/>
      <c r="H129" s="50"/>
      <c r="I129" s="36"/>
      <c r="J129" s="7" t="s">
        <v>60</v>
      </c>
      <c r="K129" s="4">
        <f t="shared" si="45"/>
        <v>0</v>
      </c>
      <c r="L129" s="4">
        <v>0</v>
      </c>
      <c r="M129" s="13">
        <v>0</v>
      </c>
      <c r="N129" s="4">
        <v>0</v>
      </c>
      <c r="O129" s="13">
        <v>0</v>
      </c>
      <c r="P129" s="4">
        <v>0</v>
      </c>
      <c r="Q129" s="4">
        <v>0</v>
      </c>
      <c r="R129" s="4">
        <v>0</v>
      </c>
      <c r="S129" s="4">
        <v>0</v>
      </c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</row>
    <row r="130" spans="1:30" ht="29.25" customHeight="1" x14ac:dyDescent="0.25">
      <c r="A130" s="50"/>
      <c r="B130" s="52"/>
      <c r="C130" s="36"/>
      <c r="D130" s="44"/>
      <c r="E130" s="54"/>
      <c r="F130" s="6"/>
      <c r="G130" s="50"/>
      <c r="H130" s="50"/>
      <c r="I130" s="36"/>
      <c r="J130" s="7" t="s">
        <v>55</v>
      </c>
      <c r="K130" s="4">
        <f t="shared" si="45"/>
        <v>0</v>
      </c>
      <c r="L130" s="4">
        <v>0</v>
      </c>
      <c r="M130" s="13">
        <v>0</v>
      </c>
      <c r="N130" s="4">
        <v>0</v>
      </c>
      <c r="O130" s="13">
        <v>0</v>
      </c>
      <c r="P130" s="4">
        <v>0</v>
      </c>
      <c r="Q130" s="4">
        <v>0</v>
      </c>
      <c r="R130" s="4">
        <v>0</v>
      </c>
      <c r="S130" s="4">
        <v>0</v>
      </c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</row>
    <row r="131" spans="1:30" ht="30" x14ac:dyDescent="0.25">
      <c r="A131" s="50"/>
      <c r="B131" s="52"/>
      <c r="C131" s="36"/>
      <c r="D131" s="44"/>
      <c r="E131" s="54"/>
      <c r="F131" s="6"/>
      <c r="G131" s="50"/>
      <c r="H131" s="50"/>
      <c r="I131" s="36"/>
      <c r="J131" s="7" t="s">
        <v>54</v>
      </c>
      <c r="K131" s="4">
        <f t="shared" si="45"/>
        <v>0</v>
      </c>
      <c r="L131" s="4">
        <v>0</v>
      </c>
      <c r="M131" s="13">
        <v>0</v>
      </c>
      <c r="N131" s="4">
        <v>0</v>
      </c>
      <c r="O131" s="13">
        <v>0</v>
      </c>
      <c r="P131" s="4">
        <v>0</v>
      </c>
      <c r="Q131" s="4">
        <v>0</v>
      </c>
      <c r="R131" s="4">
        <v>0</v>
      </c>
      <c r="S131" s="4">
        <v>0</v>
      </c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</row>
    <row r="132" spans="1:30" ht="21.75" customHeight="1" x14ac:dyDescent="0.25">
      <c r="A132" s="49" t="s">
        <v>108</v>
      </c>
      <c r="B132" s="43" t="s">
        <v>71</v>
      </c>
      <c r="C132" s="35">
        <v>2020</v>
      </c>
      <c r="D132" s="43">
        <v>2025</v>
      </c>
      <c r="E132" s="53" t="s">
        <v>19</v>
      </c>
      <c r="F132" s="6"/>
      <c r="G132" s="49" t="s">
        <v>20</v>
      </c>
      <c r="H132" s="49" t="s">
        <v>21</v>
      </c>
      <c r="I132" s="35" t="s">
        <v>64</v>
      </c>
      <c r="J132" s="7" t="s">
        <v>53</v>
      </c>
      <c r="K132" s="4">
        <f t="shared" si="45"/>
        <v>0</v>
      </c>
      <c r="L132" s="4">
        <f>L133+L134+L135</f>
        <v>0</v>
      </c>
      <c r="M132" s="13">
        <f t="shared" ref="M132:S132" si="67">M133+M134+M135</f>
        <v>0</v>
      </c>
      <c r="N132" s="4">
        <f t="shared" si="67"/>
        <v>0</v>
      </c>
      <c r="O132" s="13">
        <f t="shared" si="67"/>
        <v>0</v>
      </c>
      <c r="P132" s="4">
        <f t="shared" si="67"/>
        <v>0</v>
      </c>
      <c r="Q132" s="4">
        <f t="shared" ref="Q132:R132" si="68">Q133+Q134+Q135</f>
        <v>0</v>
      </c>
      <c r="R132" s="4">
        <f t="shared" si="68"/>
        <v>0</v>
      </c>
      <c r="S132" s="4">
        <f t="shared" si="67"/>
        <v>0</v>
      </c>
      <c r="T132" s="35" t="s">
        <v>64</v>
      </c>
      <c r="U132" s="35" t="s">
        <v>64</v>
      </c>
      <c r="V132" s="35" t="s">
        <v>64</v>
      </c>
      <c r="W132" s="35" t="s">
        <v>64</v>
      </c>
      <c r="X132" s="35" t="s">
        <v>64</v>
      </c>
      <c r="Y132" s="35" t="s">
        <v>64</v>
      </c>
      <c r="Z132" s="35" t="s">
        <v>64</v>
      </c>
      <c r="AA132" s="35" t="s">
        <v>64</v>
      </c>
      <c r="AB132" s="35" t="s">
        <v>64</v>
      </c>
      <c r="AC132" s="35" t="s">
        <v>64</v>
      </c>
      <c r="AD132" s="35" t="s">
        <v>64</v>
      </c>
    </row>
    <row r="133" spans="1:30" ht="28.5" customHeight="1" x14ac:dyDescent="0.25">
      <c r="A133" s="50"/>
      <c r="B133" s="44"/>
      <c r="C133" s="36"/>
      <c r="D133" s="44"/>
      <c r="E133" s="54"/>
      <c r="F133" s="6"/>
      <c r="G133" s="50"/>
      <c r="H133" s="50"/>
      <c r="I133" s="36"/>
      <c r="J133" s="7" t="s">
        <v>60</v>
      </c>
      <c r="K133" s="4">
        <f t="shared" si="45"/>
        <v>0</v>
      </c>
      <c r="L133" s="4">
        <v>0</v>
      </c>
      <c r="M133" s="13">
        <v>0</v>
      </c>
      <c r="N133" s="4">
        <v>0</v>
      </c>
      <c r="O133" s="13">
        <v>0</v>
      </c>
      <c r="P133" s="4">
        <v>0</v>
      </c>
      <c r="Q133" s="4">
        <v>0</v>
      </c>
      <c r="R133" s="4">
        <v>0</v>
      </c>
      <c r="S133" s="4">
        <v>0</v>
      </c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</row>
    <row r="134" spans="1:30" ht="28.5" customHeight="1" x14ac:dyDescent="0.25">
      <c r="A134" s="50"/>
      <c r="B134" s="44"/>
      <c r="C134" s="36"/>
      <c r="D134" s="44"/>
      <c r="E134" s="54"/>
      <c r="F134" s="6"/>
      <c r="G134" s="50"/>
      <c r="H134" s="50"/>
      <c r="I134" s="36"/>
      <c r="J134" s="7" t="s">
        <v>55</v>
      </c>
      <c r="K134" s="4">
        <f t="shared" si="45"/>
        <v>0</v>
      </c>
      <c r="L134" s="4">
        <v>0</v>
      </c>
      <c r="M134" s="13">
        <v>0</v>
      </c>
      <c r="N134" s="4">
        <v>0</v>
      </c>
      <c r="O134" s="13">
        <v>0</v>
      </c>
      <c r="P134" s="4">
        <v>0</v>
      </c>
      <c r="Q134" s="4">
        <v>0</v>
      </c>
      <c r="R134" s="4">
        <v>0</v>
      </c>
      <c r="S134" s="4">
        <v>0</v>
      </c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</row>
    <row r="135" spans="1:30" ht="30" x14ac:dyDescent="0.25">
      <c r="A135" s="50"/>
      <c r="B135" s="61"/>
      <c r="C135" s="36"/>
      <c r="D135" s="44"/>
      <c r="E135" s="54"/>
      <c r="F135" s="6"/>
      <c r="G135" s="50"/>
      <c r="H135" s="50"/>
      <c r="I135" s="36"/>
      <c r="J135" s="7" t="s">
        <v>54</v>
      </c>
      <c r="K135" s="4">
        <f t="shared" si="45"/>
        <v>0</v>
      </c>
      <c r="L135" s="4">
        <v>0</v>
      </c>
      <c r="M135" s="13">
        <v>0</v>
      </c>
      <c r="N135" s="4">
        <v>0</v>
      </c>
      <c r="O135" s="13">
        <v>0</v>
      </c>
      <c r="P135" s="4">
        <v>0</v>
      </c>
      <c r="Q135" s="4">
        <v>0</v>
      </c>
      <c r="R135" s="4">
        <v>0</v>
      </c>
      <c r="S135" s="4">
        <v>0</v>
      </c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</row>
    <row r="136" spans="1:30" ht="20.25" customHeight="1" x14ac:dyDescent="0.25">
      <c r="A136" s="41" t="s">
        <v>109</v>
      </c>
      <c r="B136" s="37" t="s">
        <v>72</v>
      </c>
      <c r="C136" s="38">
        <v>2020</v>
      </c>
      <c r="D136" s="38">
        <v>2025</v>
      </c>
      <c r="E136" s="45" t="s">
        <v>19</v>
      </c>
      <c r="F136" s="8"/>
      <c r="G136" s="41" t="s">
        <v>20</v>
      </c>
      <c r="H136" s="41" t="s">
        <v>21</v>
      </c>
      <c r="I136" s="35" t="s">
        <v>64</v>
      </c>
      <c r="J136" s="24" t="s">
        <v>53</v>
      </c>
      <c r="K136" s="4">
        <f t="shared" ref="K136:K139" si="69">SUM(L136:S136)</f>
        <v>0</v>
      </c>
      <c r="L136" s="4">
        <f>L137+L138+L139</f>
        <v>0</v>
      </c>
      <c r="M136" s="13">
        <f t="shared" ref="M136:S136" si="70">M137+M138+M139</f>
        <v>0</v>
      </c>
      <c r="N136" s="4">
        <f t="shared" si="70"/>
        <v>0</v>
      </c>
      <c r="O136" s="13">
        <f t="shared" si="70"/>
        <v>0</v>
      </c>
      <c r="P136" s="4">
        <f t="shared" si="70"/>
        <v>0</v>
      </c>
      <c r="Q136" s="4">
        <f t="shared" ref="Q136:R136" si="71">Q137+Q138+Q139</f>
        <v>0</v>
      </c>
      <c r="R136" s="4">
        <f t="shared" si="71"/>
        <v>0</v>
      </c>
      <c r="S136" s="4">
        <f t="shared" si="70"/>
        <v>0</v>
      </c>
      <c r="T136" s="38" t="s">
        <v>64</v>
      </c>
      <c r="U136" s="38" t="s">
        <v>64</v>
      </c>
      <c r="V136" s="38" t="s">
        <v>64</v>
      </c>
      <c r="W136" s="38" t="s">
        <v>64</v>
      </c>
      <c r="X136" s="38" t="s">
        <v>64</v>
      </c>
      <c r="Y136" s="38" t="s">
        <v>64</v>
      </c>
      <c r="Z136" s="38" t="s">
        <v>64</v>
      </c>
      <c r="AA136" s="38" t="s">
        <v>64</v>
      </c>
      <c r="AB136" s="38" t="s">
        <v>64</v>
      </c>
      <c r="AC136" s="38" t="s">
        <v>64</v>
      </c>
      <c r="AD136" s="38" t="s">
        <v>64</v>
      </c>
    </row>
    <row r="137" spans="1:30" ht="38.25" customHeight="1" x14ac:dyDescent="0.25">
      <c r="A137" s="41"/>
      <c r="B137" s="37"/>
      <c r="C137" s="38"/>
      <c r="D137" s="38"/>
      <c r="E137" s="45"/>
      <c r="F137" s="8"/>
      <c r="G137" s="41"/>
      <c r="H137" s="41"/>
      <c r="I137" s="36"/>
      <c r="J137" s="24" t="s">
        <v>60</v>
      </c>
      <c r="K137" s="4">
        <f t="shared" si="69"/>
        <v>0</v>
      </c>
      <c r="L137" s="4">
        <v>0</v>
      </c>
      <c r="M137" s="13">
        <v>0</v>
      </c>
      <c r="N137" s="4">
        <v>0</v>
      </c>
      <c r="O137" s="13">
        <v>0</v>
      </c>
      <c r="P137" s="4">
        <v>0</v>
      </c>
      <c r="Q137" s="4">
        <v>0</v>
      </c>
      <c r="R137" s="4">
        <v>0</v>
      </c>
      <c r="S137" s="4">
        <v>0</v>
      </c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</row>
    <row r="138" spans="1:30" ht="38.25" customHeight="1" x14ac:dyDescent="0.25">
      <c r="A138" s="41"/>
      <c r="B138" s="37"/>
      <c r="C138" s="38"/>
      <c r="D138" s="38"/>
      <c r="E138" s="45"/>
      <c r="F138" s="8"/>
      <c r="G138" s="41"/>
      <c r="H138" s="41"/>
      <c r="I138" s="36"/>
      <c r="J138" s="24" t="s">
        <v>55</v>
      </c>
      <c r="K138" s="4">
        <f t="shared" si="69"/>
        <v>0</v>
      </c>
      <c r="L138" s="4">
        <v>0</v>
      </c>
      <c r="M138" s="13">
        <v>0</v>
      </c>
      <c r="N138" s="4">
        <v>0</v>
      </c>
      <c r="O138" s="13">
        <v>0</v>
      </c>
      <c r="P138" s="4">
        <v>0</v>
      </c>
      <c r="Q138" s="4">
        <v>0</v>
      </c>
      <c r="R138" s="4">
        <v>0</v>
      </c>
      <c r="S138" s="4">
        <v>0</v>
      </c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</row>
    <row r="139" spans="1:30" ht="38.25" customHeight="1" x14ac:dyDescent="0.25">
      <c r="A139" s="41"/>
      <c r="B139" s="37"/>
      <c r="C139" s="38"/>
      <c r="D139" s="38"/>
      <c r="E139" s="45"/>
      <c r="F139" s="8"/>
      <c r="G139" s="41"/>
      <c r="H139" s="41"/>
      <c r="I139" s="36"/>
      <c r="J139" s="24" t="s">
        <v>54</v>
      </c>
      <c r="K139" s="4">
        <f t="shared" si="69"/>
        <v>0</v>
      </c>
      <c r="L139" s="4">
        <v>0</v>
      </c>
      <c r="M139" s="13">
        <v>0</v>
      </c>
      <c r="N139" s="4">
        <v>0</v>
      </c>
      <c r="O139" s="13">
        <v>0</v>
      </c>
      <c r="P139" s="4">
        <v>0</v>
      </c>
      <c r="Q139" s="4">
        <v>0</v>
      </c>
      <c r="R139" s="4">
        <v>0</v>
      </c>
      <c r="S139" s="4">
        <v>0</v>
      </c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</row>
    <row r="140" spans="1:30" ht="18" customHeight="1" x14ac:dyDescent="0.25">
      <c r="A140" s="49" t="s">
        <v>110</v>
      </c>
      <c r="B140" s="80" t="s">
        <v>73</v>
      </c>
      <c r="C140" s="35">
        <v>2020</v>
      </c>
      <c r="D140" s="35">
        <v>2025</v>
      </c>
      <c r="E140" s="53" t="s">
        <v>19</v>
      </c>
      <c r="F140" s="6"/>
      <c r="G140" s="49" t="s">
        <v>20</v>
      </c>
      <c r="H140" s="49" t="s">
        <v>21</v>
      </c>
      <c r="I140" s="35" t="s">
        <v>64</v>
      </c>
      <c r="J140" s="7" t="s">
        <v>53</v>
      </c>
      <c r="K140" s="11">
        <f t="shared" ref="K140:K179" si="72">SUM(L140:S140)</f>
        <v>4865280</v>
      </c>
      <c r="L140" s="11">
        <f>L141+L142+L143</f>
        <v>2387440</v>
      </c>
      <c r="M140" s="13">
        <f t="shared" ref="M140:S140" si="73">M141+M142+M143</f>
        <v>0</v>
      </c>
      <c r="N140" s="11">
        <f t="shared" si="73"/>
        <v>0</v>
      </c>
      <c r="O140" s="13">
        <f t="shared" si="73"/>
        <v>0</v>
      </c>
      <c r="P140" s="11">
        <f t="shared" si="73"/>
        <v>0</v>
      </c>
      <c r="Q140" s="11">
        <f t="shared" ref="Q140:R140" si="74">Q141+Q142+Q143</f>
        <v>2477840</v>
      </c>
      <c r="R140" s="11">
        <f t="shared" si="74"/>
        <v>0</v>
      </c>
      <c r="S140" s="11">
        <f t="shared" si="73"/>
        <v>0</v>
      </c>
      <c r="T140" s="35" t="s">
        <v>64</v>
      </c>
      <c r="U140" s="35" t="s">
        <v>64</v>
      </c>
      <c r="V140" s="35" t="s">
        <v>64</v>
      </c>
      <c r="W140" s="35" t="s">
        <v>64</v>
      </c>
      <c r="X140" s="35" t="s">
        <v>64</v>
      </c>
      <c r="Y140" s="35" t="s">
        <v>64</v>
      </c>
      <c r="Z140" s="35" t="s">
        <v>64</v>
      </c>
      <c r="AA140" s="35" t="s">
        <v>64</v>
      </c>
      <c r="AB140" s="35" t="s">
        <v>64</v>
      </c>
      <c r="AC140" s="35" t="s">
        <v>64</v>
      </c>
      <c r="AD140" s="35" t="s">
        <v>64</v>
      </c>
    </row>
    <row r="141" spans="1:30" ht="29.25" customHeight="1" x14ac:dyDescent="0.25">
      <c r="A141" s="50"/>
      <c r="B141" s="81"/>
      <c r="C141" s="36"/>
      <c r="D141" s="36"/>
      <c r="E141" s="54"/>
      <c r="F141" s="6"/>
      <c r="G141" s="50"/>
      <c r="H141" s="50"/>
      <c r="I141" s="36"/>
      <c r="J141" s="7" t="s">
        <v>60</v>
      </c>
      <c r="K141" s="11">
        <v>201000</v>
      </c>
      <c r="L141" s="11">
        <v>126000</v>
      </c>
      <c r="M141" s="13">
        <v>0</v>
      </c>
      <c r="N141" s="11">
        <v>0</v>
      </c>
      <c r="O141" s="13">
        <v>0</v>
      </c>
      <c r="P141" s="11">
        <v>0</v>
      </c>
      <c r="Q141" s="11">
        <v>0</v>
      </c>
      <c r="R141" s="11">
        <v>0</v>
      </c>
      <c r="S141" s="11">
        <v>0</v>
      </c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</row>
    <row r="142" spans="1:30" ht="29.25" customHeight="1" x14ac:dyDescent="0.25">
      <c r="A142" s="50"/>
      <c r="B142" s="81"/>
      <c r="C142" s="36"/>
      <c r="D142" s="36"/>
      <c r="E142" s="54"/>
      <c r="F142" s="6"/>
      <c r="G142" s="50"/>
      <c r="H142" s="50"/>
      <c r="I142" s="36"/>
      <c r="J142" s="7" t="s">
        <v>55</v>
      </c>
      <c r="K142" s="11">
        <v>14199000</v>
      </c>
      <c r="L142" s="11">
        <v>2179500</v>
      </c>
      <c r="M142" s="13">
        <v>0</v>
      </c>
      <c r="N142" s="25">
        <v>0</v>
      </c>
      <c r="O142" s="13">
        <v>0</v>
      </c>
      <c r="P142" s="11">
        <v>0</v>
      </c>
      <c r="Q142" s="11">
        <v>2395900</v>
      </c>
      <c r="R142" s="11">
        <v>0</v>
      </c>
      <c r="S142" s="11">
        <v>0</v>
      </c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</row>
    <row r="143" spans="1:30" ht="30" x14ac:dyDescent="0.25">
      <c r="A143" s="50"/>
      <c r="B143" s="81"/>
      <c r="C143" s="36"/>
      <c r="D143" s="36"/>
      <c r="E143" s="54"/>
      <c r="F143" s="6"/>
      <c r="G143" s="50"/>
      <c r="H143" s="50"/>
      <c r="I143" s="36"/>
      <c r="J143" s="7" t="s">
        <v>54</v>
      </c>
      <c r="K143" s="11">
        <f t="shared" si="72"/>
        <v>163880</v>
      </c>
      <c r="L143" s="11">
        <f t="shared" ref="L143" si="75">L147+L151+L155+L159+L163+L167+L171+L175+L179</f>
        <v>81940</v>
      </c>
      <c r="M143" s="13">
        <v>0</v>
      </c>
      <c r="N143" s="25">
        <v>0</v>
      </c>
      <c r="O143" s="13">
        <v>0</v>
      </c>
      <c r="P143" s="11">
        <v>0</v>
      </c>
      <c r="Q143" s="11">
        <f t="shared" ref="Q143" si="76">Q147+Q151+Q155+Q159+Q163+Q167+Q171+Q175+Q179</f>
        <v>81940</v>
      </c>
      <c r="R143" s="11">
        <v>0</v>
      </c>
      <c r="S143" s="11">
        <v>0</v>
      </c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</row>
    <row r="144" spans="1:30" ht="20.25" customHeight="1" x14ac:dyDescent="0.25">
      <c r="A144" s="49" t="s">
        <v>111</v>
      </c>
      <c r="B144" s="51" t="s">
        <v>74</v>
      </c>
      <c r="C144" s="35">
        <v>2020</v>
      </c>
      <c r="D144" s="43">
        <v>2025</v>
      </c>
      <c r="E144" s="53" t="s">
        <v>19</v>
      </c>
      <c r="F144" s="6"/>
      <c r="G144" s="49" t="s">
        <v>20</v>
      </c>
      <c r="H144" s="49" t="s">
        <v>21</v>
      </c>
      <c r="I144" s="35" t="s">
        <v>64</v>
      </c>
      <c r="J144" s="7" t="s">
        <v>53</v>
      </c>
      <c r="K144" s="4">
        <f t="shared" si="72"/>
        <v>9328904.2600000016</v>
      </c>
      <c r="L144" s="4">
        <f>L145+L146+L147</f>
        <v>2154100</v>
      </c>
      <c r="M144" s="13">
        <f t="shared" ref="M144:S144" si="77">M145+M146+M147</f>
        <v>1806732.6099999999</v>
      </c>
      <c r="N144" s="4">
        <f t="shared" si="77"/>
        <v>1604314.4</v>
      </c>
      <c r="O144" s="13">
        <f t="shared" si="77"/>
        <v>914467.56</v>
      </c>
      <c r="P144" s="4">
        <f t="shared" si="77"/>
        <v>379289.69</v>
      </c>
      <c r="Q144" s="4">
        <f t="shared" ref="Q144:R144" si="78">Q145+Q146+Q147</f>
        <v>2470000</v>
      </c>
      <c r="R144" s="4">
        <f t="shared" si="78"/>
        <v>0</v>
      </c>
      <c r="S144" s="4">
        <f t="shared" si="77"/>
        <v>0</v>
      </c>
      <c r="T144" s="43" t="s">
        <v>48</v>
      </c>
      <c r="U144" s="35" t="s">
        <v>39</v>
      </c>
      <c r="V144" s="35" t="s">
        <v>64</v>
      </c>
      <c r="W144" s="35">
        <v>81</v>
      </c>
      <c r="X144" s="35">
        <v>81</v>
      </c>
      <c r="Y144" s="35">
        <v>58</v>
      </c>
      <c r="Z144" s="35">
        <v>50</v>
      </c>
      <c r="AA144" s="35">
        <v>50</v>
      </c>
      <c r="AB144" s="35">
        <v>50</v>
      </c>
      <c r="AC144" s="35" t="s">
        <v>64</v>
      </c>
      <c r="AD144" s="35" t="s">
        <v>64</v>
      </c>
    </row>
    <row r="145" spans="1:30" ht="30.75" customHeight="1" x14ac:dyDescent="0.25">
      <c r="A145" s="50"/>
      <c r="B145" s="52"/>
      <c r="C145" s="36"/>
      <c r="D145" s="44"/>
      <c r="E145" s="54"/>
      <c r="F145" s="6"/>
      <c r="G145" s="50"/>
      <c r="H145" s="50"/>
      <c r="I145" s="36"/>
      <c r="J145" s="7" t="s">
        <v>60</v>
      </c>
      <c r="K145" s="4">
        <f t="shared" si="72"/>
        <v>0</v>
      </c>
      <c r="L145" s="4">
        <v>0</v>
      </c>
      <c r="M145" s="13">
        <v>0</v>
      </c>
      <c r="N145" s="4">
        <v>0</v>
      </c>
      <c r="O145" s="13">
        <v>0</v>
      </c>
      <c r="P145" s="4">
        <v>0</v>
      </c>
      <c r="Q145" s="4">
        <v>0</v>
      </c>
      <c r="R145" s="4">
        <v>0</v>
      </c>
      <c r="S145" s="4">
        <v>0</v>
      </c>
      <c r="T145" s="44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</row>
    <row r="146" spans="1:30" ht="30.75" customHeight="1" x14ac:dyDescent="0.25">
      <c r="A146" s="50"/>
      <c r="B146" s="52"/>
      <c r="C146" s="36"/>
      <c r="D146" s="44"/>
      <c r="E146" s="54"/>
      <c r="F146" s="6"/>
      <c r="G146" s="50"/>
      <c r="H146" s="50"/>
      <c r="I146" s="36"/>
      <c r="J146" s="7" t="s">
        <v>55</v>
      </c>
      <c r="K146" s="4">
        <v>14059500</v>
      </c>
      <c r="L146" s="4">
        <v>2080000</v>
      </c>
      <c r="M146" s="13">
        <v>1752530.63</v>
      </c>
      <c r="N146" s="4">
        <v>1556184.97</v>
      </c>
      <c r="O146" s="13">
        <v>887033.53</v>
      </c>
      <c r="P146" s="4">
        <v>348185.69</v>
      </c>
      <c r="Q146" s="4">
        <v>2395900</v>
      </c>
      <c r="R146" s="4">
        <v>0</v>
      </c>
      <c r="S146" s="4">
        <v>0</v>
      </c>
      <c r="T146" s="44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</row>
    <row r="147" spans="1:30" ht="34.5" customHeight="1" x14ac:dyDescent="0.25">
      <c r="A147" s="50"/>
      <c r="B147" s="52"/>
      <c r="C147" s="36"/>
      <c r="D147" s="44"/>
      <c r="E147" s="54"/>
      <c r="F147" s="6"/>
      <c r="G147" s="50"/>
      <c r="H147" s="50"/>
      <c r="I147" s="36"/>
      <c r="J147" s="7" t="s">
        <v>54</v>
      </c>
      <c r="K147" s="4">
        <f t="shared" si="72"/>
        <v>309069.44</v>
      </c>
      <c r="L147" s="4">
        <v>74100</v>
      </c>
      <c r="M147" s="13">
        <v>54201.98</v>
      </c>
      <c r="N147" s="4">
        <v>48129.43</v>
      </c>
      <c r="O147" s="13">
        <v>27434.03</v>
      </c>
      <c r="P147" s="4">
        <v>31104</v>
      </c>
      <c r="Q147" s="4">
        <v>74100</v>
      </c>
      <c r="R147" s="4">
        <v>0</v>
      </c>
      <c r="S147" s="4">
        <v>0</v>
      </c>
      <c r="T147" s="44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</row>
    <row r="148" spans="1:30" ht="18" customHeight="1" x14ac:dyDescent="0.25">
      <c r="A148" s="49" t="s">
        <v>112</v>
      </c>
      <c r="B148" s="43" t="s">
        <v>75</v>
      </c>
      <c r="C148" s="35">
        <v>2020</v>
      </c>
      <c r="D148" s="43">
        <v>2025</v>
      </c>
      <c r="E148" s="53" t="s">
        <v>19</v>
      </c>
      <c r="F148" s="6"/>
      <c r="G148" s="49" t="s">
        <v>20</v>
      </c>
      <c r="H148" s="49" t="s">
        <v>21</v>
      </c>
      <c r="I148" s="35" t="s">
        <v>64</v>
      </c>
      <c r="J148" s="7" t="s">
        <v>53</v>
      </c>
      <c r="K148" s="4">
        <f t="shared" si="72"/>
        <v>0</v>
      </c>
      <c r="L148" s="4">
        <f>L149+L150+L151</f>
        <v>0</v>
      </c>
      <c r="M148" s="13">
        <f t="shared" ref="M148:S148" si="79">M149+M150+M151</f>
        <v>0</v>
      </c>
      <c r="N148" s="4">
        <f t="shared" si="79"/>
        <v>0</v>
      </c>
      <c r="O148" s="13">
        <f t="shared" si="79"/>
        <v>0</v>
      </c>
      <c r="P148" s="4">
        <f t="shared" si="79"/>
        <v>0</v>
      </c>
      <c r="Q148" s="4">
        <f t="shared" ref="Q148:R148" si="80">Q149+Q150+Q151</f>
        <v>0</v>
      </c>
      <c r="R148" s="4">
        <f t="shared" si="80"/>
        <v>0</v>
      </c>
      <c r="S148" s="4">
        <f t="shared" si="79"/>
        <v>0</v>
      </c>
      <c r="T148" s="35" t="s">
        <v>64</v>
      </c>
      <c r="U148" s="35" t="s">
        <v>64</v>
      </c>
      <c r="V148" s="35" t="s">
        <v>64</v>
      </c>
      <c r="W148" s="35" t="s">
        <v>64</v>
      </c>
      <c r="X148" s="35" t="s">
        <v>64</v>
      </c>
      <c r="Y148" s="35" t="s">
        <v>64</v>
      </c>
      <c r="Z148" s="35" t="s">
        <v>64</v>
      </c>
      <c r="AA148" s="35" t="s">
        <v>64</v>
      </c>
      <c r="AB148" s="35" t="s">
        <v>64</v>
      </c>
      <c r="AC148" s="35" t="s">
        <v>64</v>
      </c>
      <c r="AD148" s="35" t="s">
        <v>64</v>
      </c>
    </row>
    <row r="149" spans="1:30" ht="31.5" customHeight="1" x14ac:dyDescent="0.25">
      <c r="A149" s="50"/>
      <c r="B149" s="44"/>
      <c r="C149" s="36"/>
      <c r="D149" s="44"/>
      <c r="E149" s="54"/>
      <c r="F149" s="6"/>
      <c r="G149" s="50"/>
      <c r="H149" s="50"/>
      <c r="I149" s="36"/>
      <c r="J149" s="7" t="s">
        <v>60</v>
      </c>
      <c r="K149" s="4">
        <f t="shared" si="72"/>
        <v>0</v>
      </c>
      <c r="L149" s="4">
        <v>0</v>
      </c>
      <c r="M149" s="13">
        <v>0</v>
      </c>
      <c r="N149" s="4">
        <v>0</v>
      </c>
      <c r="O149" s="13">
        <v>0</v>
      </c>
      <c r="P149" s="4">
        <v>0</v>
      </c>
      <c r="Q149" s="4">
        <v>0</v>
      </c>
      <c r="R149" s="4">
        <v>0</v>
      </c>
      <c r="S149" s="4">
        <v>0</v>
      </c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</row>
    <row r="150" spans="1:30" ht="31.5" customHeight="1" x14ac:dyDescent="0.25">
      <c r="A150" s="50"/>
      <c r="B150" s="44"/>
      <c r="C150" s="36"/>
      <c r="D150" s="44"/>
      <c r="E150" s="54"/>
      <c r="F150" s="6"/>
      <c r="G150" s="50"/>
      <c r="H150" s="50"/>
      <c r="I150" s="36"/>
      <c r="J150" s="7" t="s">
        <v>55</v>
      </c>
      <c r="K150" s="4">
        <f t="shared" si="72"/>
        <v>0</v>
      </c>
      <c r="L150" s="4">
        <v>0</v>
      </c>
      <c r="M150" s="13">
        <v>0</v>
      </c>
      <c r="N150" s="4">
        <v>0</v>
      </c>
      <c r="O150" s="13">
        <v>0</v>
      </c>
      <c r="P150" s="4">
        <v>0</v>
      </c>
      <c r="Q150" s="4">
        <v>0</v>
      </c>
      <c r="R150" s="4">
        <v>0</v>
      </c>
      <c r="S150" s="4">
        <v>0</v>
      </c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</row>
    <row r="151" spans="1:30" ht="30" x14ac:dyDescent="0.25">
      <c r="A151" s="50"/>
      <c r="B151" s="44"/>
      <c r="C151" s="36"/>
      <c r="D151" s="44"/>
      <c r="E151" s="54"/>
      <c r="F151" s="6"/>
      <c r="G151" s="50"/>
      <c r="H151" s="50"/>
      <c r="I151" s="36"/>
      <c r="J151" s="7" t="s">
        <v>54</v>
      </c>
      <c r="K151" s="4">
        <f t="shared" si="72"/>
        <v>0</v>
      </c>
      <c r="L151" s="4">
        <v>0</v>
      </c>
      <c r="M151" s="13">
        <v>0</v>
      </c>
      <c r="N151" s="4">
        <v>0</v>
      </c>
      <c r="O151" s="13">
        <v>0</v>
      </c>
      <c r="P151" s="4">
        <v>0</v>
      </c>
      <c r="Q151" s="4">
        <v>0</v>
      </c>
      <c r="R151" s="4">
        <v>0</v>
      </c>
      <c r="S151" s="4">
        <v>0</v>
      </c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</row>
    <row r="152" spans="1:30" ht="17.25" customHeight="1" x14ac:dyDescent="0.25">
      <c r="A152" s="49" t="s">
        <v>113</v>
      </c>
      <c r="B152" s="43" t="s">
        <v>76</v>
      </c>
      <c r="C152" s="35">
        <v>2020</v>
      </c>
      <c r="D152" s="43">
        <v>2025</v>
      </c>
      <c r="E152" s="53" t="s">
        <v>19</v>
      </c>
      <c r="F152" s="6"/>
      <c r="G152" s="49" t="s">
        <v>20</v>
      </c>
      <c r="H152" s="49" t="s">
        <v>21</v>
      </c>
      <c r="I152" s="35" t="s">
        <v>64</v>
      </c>
      <c r="J152" s="7" t="s">
        <v>53</v>
      </c>
      <c r="K152" s="4">
        <f t="shared" si="72"/>
        <v>0</v>
      </c>
      <c r="L152" s="4">
        <f>L153+L154+L155</f>
        <v>0</v>
      </c>
      <c r="M152" s="13">
        <f t="shared" ref="M152:S152" si="81">M153+M154+M155</f>
        <v>0</v>
      </c>
      <c r="N152" s="4">
        <f t="shared" si="81"/>
        <v>0</v>
      </c>
      <c r="O152" s="13">
        <f t="shared" si="81"/>
        <v>0</v>
      </c>
      <c r="P152" s="4">
        <f t="shared" si="81"/>
        <v>0</v>
      </c>
      <c r="Q152" s="4">
        <f t="shared" ref="Q152:R152" si="82">Q153+Q154+Q155</f>
        <v>0</v>
      </c>
      <c r="R152" s="4">
        <f t="shared" si="82"/>
        <v>0</v>
      </c>
      <c r="S152" s="4">
        <f t="shared" si="81"/>
        <v>0</v>
      </c>
      <c r="T152" s="35" t="s">
        <v>64</v>
      </c>
      <c r="U152" s="35" t="s">
        <v>64</v>
      </c>
      <c r="V152" s="35" t="s">
        <v>64</v>
      </c>
      <c r="W152" s="35" t="s">
        <v>64</v>
      </c>
      <c r="X152" s="35" t="s">
        <v>64</v>
      </c>
      <c r="Y152" s="35" t="s">
        <v>64</v>
      </c>
      <c r="Z152" s="35" t="s">
        <v>64</v>
      </c>
      <c r="AA152" s="35" t="s">
        <v>64</v>
      </c>
      <c r="AB152" s="35" t="s">
        <v>64</v>
      </c>
      <c r="AC152" s="35" t="s">
        <v>64</v>
      </c>
      <c r="AD152" s="35" t="s">
        <v>64</v>
      </c>
    </row>
    <row r="153" spans="1:30" ht="30.75" customHeight="1" x14ac:dyDescent="0.25">
      <c r="A153" s="50"/>
      <c r="B153" s="44"/>
      <c r="C153" s="36"/>
      <c r="D153" s="44"/>
      <c r="E153" s="54"/>
      <c r="F153" s="6"/>
      <c r="G153" s="50"/>
      <c r="H153" s="50"/>
      <c r="I153" s="36"/>
      <c r="J153" s="7" t="s">
        <v>60</v>
      </c>
      <c r="K153" s="4">
        <f t="shared" si="72"/>
        <v>0</v>
      </c>
      <c r="L153" s="4">
        <v>0</v>
      </c>
      <c r="M153" s="13">
        <v>0</v>
      </c>
      <c r="N153" s="4">
        <v>0</v>
      </c>
      <c r="O153" s="13">
        <v>0</v>
      </c>
      <c r="P153" s="4">
        <v>0</v>
      </c>
      <c r="Q153" s="4">
        <v>0</v>
      </c>
      <c r="R153" s="4">
        <v>0</v>
      </c>
      <c r="S153" s="4">
        <v>0</v>
      </c>
      <c r="T153" s="3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</row>
    <row r="154" spans="1:30" ht="30.75" customHeight="1" x14ac:dyDescent="0.25">
      <c r="A154" s="50"/>
      <c r="B154" s="44"/>
      <c r="C154" s="36"/>
      <c r="D154" s="44"/>
      <c r="E154" s="54"/>
      <c r="F154" s="6"/>
      <c r="G154" s="50"/>
      <c r="H154" s="50"/>
      <c r="I154" s="36"/>
      <c r="J154" s="7" t="s">
        <v>55</v>
      </c>
      <c r="K154" s="4">
        <f t="shared" si="72"/>
        <v>0</v>
      </c>
      <c r="L154" s="4">
        <v>0</v>
      </c>
      <c r="M154" s="13">
        <v>0</v>
      </c>
      <c r="N154" s="4">
        <v>0</v>
      </c>
      <c r="O154" s="13">
        <v>0</v>
      </c>
      <c r="P154" s="4">
        <v>0</v>
      </c>
      <c r="Q154" s="4">
        <v>0</v>
      </c>
      <c r="R154" s="4">
        <v>0</v>
      </c>
      <c r="S154" s="4">
        <v>0</v>
      </c>
      <c r="T154" s="3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</row>
    <row r="155" spans="1:30" ht="30" x14ac:dyDescent="0.25">
      <c r="A155" s="50"/>
      <c r="B155" s="61"/>
      <c r="C155" s="36"/>
      <c r="D155" s="44"/>
      <c r="E155" s="54"/>
      <c r="F155" s="6"/>
      <c r="G155" s="50"/>
      <c r="H155" s="50"/>
      <c r="I155" s="36"/>
      <c r="J155" s="7" t="s">
        <v>54</v>
      </c>
      <c r="K155" s="4">
        <f t="shared" si="72"/>
        <v>0</v>
      </c>
      <c r="L155" s="4">
        <v>0</v>
      </c>
      <c r="M155" s="13">
        <v>0</v>
      </c>
      <c r="N155" s="4">
        <v>0</v>
      </c>
      <c r="O155" s="13">
        <v>0</v>
      </c>
      <c r="P155" s="4">
        <v>0</v>
      </c>
      <c r="Q155" s="4">
        <v>0</v>
      </c>
      <c r="R155" s="4">
        <v>0</v>
      </c>
      <c r="S155" s="4">
        <v>0</v>
      </c>
      <c r="T155" s="3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</row>
    <row r="156" spans="1:30" ht="19.5" customHeight="1" x14ac:dyDescent="0.25">
      <c r="A156" s="49" t="s">
        <v>114</v>
      </c>
      <c r="B156" s="51" t="s">
        <v>77</v>
      </c>
      <c r="C156" s="35">
        <v>2020</v>
      </c>
      <c r="D156" s="43">
        <v>2025</v>
      </c>
      <c r="E156" s="53" t="s">
        <v>19</v>
      </c>
      <c r="F156" s="6"/>
      <c r="G156" s="49" t="s">
        <v>20</v>
      </c>
      <c r="H156" s="49" t="s">
        <v>21</v>
      </c>
      <c r="I156" s="35" t="s">
        <v>64</v>
      </c>
      <c r="J156" s="7" t="s">
        <v>53</v>
      </c>
      <c r="K156" s="4">
        <f t="shared" si="72"/>
        <v>0</v>
      </c>
      <c r="L156" s="4">
        <f>L157+L158+L159</f>
        <v>0</v>
      </c>
      <c r="M156" s="13">
        <f t="shared" ref="M156:S156" si="83">M157+M158+M159</f>
        <v>0</v>
      </c>
      <c r="N156" s="4">
        <f t="shared" si="83"/>
        <v>0</v>
      </c>
      <c r="O156" s="13">
        <f t="shared" si="83"/>
        <v>0</v>
      </c>
      <c r="P156" s="4">
        <f t="shared" si="83"/>
        <v>0</v>
      </c>
      <c r="Q156" s="4">
        <f t="shared" ref="Q156:R156" si="84">Q157+Q158+Q159</f>
        <v>0</v>
      </c>
      <c r="R156" s="4">
        <f t="shared" si="84"/>
        <v>0</v>
      </c>
      <c r="S156" s="4">
        <f t="shared" si="83"/>
        <v>0</v>
      </c>
      <c r="T156" s="35" t="s">
        <v>64</v>
      </c>
      <c r="U156" s="35" t="s">
        <v>64</v>
      </c>
      <c r="V156" s="35" t="s">
        <v>64</v>
      </c>
      <c r="W156" s="35" t="s">
        <v>64</v>
      </c>
      <c r="X156" s="35" t="s">
        <v>64</v>
      </c>
      <c r="Y156" s="35" t="s">
        <v>64</v>
      </c>
      <c r="Z156" s="35" t="s">
        <v>64</v>
      </c>
      <c r="AA156" s="35" t="s">
        <v>64</v>
      </c>
      <c r="AB156" s="35" t="s">
        <v>64</v>
      </c>
      <c r="AC156" s="35" t="s">
        <v>64</v>
      </c>
      <c r="AD156" s="35" t="s">
        <v>64</v>
      </c>
    </row>
    <row r="157" spans="1:30" ht="30" customHeight="1" x14ac:dyDescent="0.25">
      <c r="A157" s="50"/>
      <c r="B157" s="52"/>
      <c r="C157" s="36"/>
      <c r="D157" s="44"/>
      <c r="E157" s="54"/>
      <c r="F157" s="6"/>
      <c r="G157" s="50"/>
      <c r="H157" s="50"/>
      <c r="I157" s="36"/>
      <c r="J157" s="7" t="s">
        <v>60</v>
      </c>
      <c r="K157" s="4">
        <f t="shared" si="72"/>
        <v>0</v>
      </c>
      <c r="L157" s="4">
        <v>0</v>
      </c>
      <c r="M157" s="13">
        <v>0</v>
      </c>
      <c r="N157" s="4">
        <v>0</v>
      </c>
      <c r="O157" s="13">
        <v>0</v>
      </c>
      <c r="P157" s="4">
        <v>0</v>
      </c>
      <c r="Q157" s="4">
        <v>0</v>
      </c>
      <c r="R157" s="4">
        <v>0</v>
      </c>
      <c r="S157" s="4">
        <v>0</v>
      </c>
      <c r="T157" s="3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</row>
    <row r="158" spans="1:30" ht="30" customHeight="1" x14ac:dyDescent="0.25">
      <c r="A158" s="50"/>
      <c r="B158" s="52"/>
      <c r="C158" s="36"/>
      <c r="D158" s="44"/>
      <c r="E158" s="54"/>
      <c r="F158" s="6"/>
      <c r="G158" s="50"/>
      <c r="H158" s="50"/>
      <c r="I158" s="36"/>
      <c r="J158" s="7" t="s">
        <v>55</v>
      </c>
      <c r="K158" s="4">
        <f t="shared" si="72"/>
        <v>0</v>
      </c>
      <c r="L158" s="4">
        <v>0</v>
      </c>
      <c r="M158" s="13">
        <v>0</v>
      </c>
      <c r="N158" s="4">
        <v>0</v>
      </c>
      <c r="O158" s="13">
        <v>0</v>
      </c>
      <c r="P158" s="4">
        <v>0</v>
      </c>
      <c r="Q158" s="4">
        <v>0</v>
      </c>
      <c r="R158" s="4">
        <v>0</v>
      </c>
      <c r="S158" s="4">
        <v>0</v>
      </c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</row>
    <row r="159" spans="1:30" ht="30" x14ac:dyDescent="0.25">
      <c r="A159" s="50"/>
      <c r="B159" s="52"/>
      <c r="C159" s="36"/>
      <c r="D159" s="44"/>
      <c r="E159" s="54"/>
      <c r="F159" s="6"/>
      <c r="G159" s="50"/>
      <c r="H159" s="50"/>
      <c r="I159" s="36"/>
      <c r="J159" s="7" t="s">
        <v>54</v>
      </c>
      <c r="K159" s="4">
        <f t="shared" si="72"/>
        <v>0</v>
      </c>
      <c r="L159" s="4">
        <v>0</v>
      </c>
      <c r="M159" s="13">
        <v>0</v>
      </c>
      <c r="N159" s="4">
        <v>0</v>
      </c>
      <c r="O159" s="13">
        <v>0</v>
      </c>
      <c r="P159" s="4">
        <v>0</v>
      </c>
      <c r="Q159" s="4">
        <v>0</v>
      </c>
      <c r="R159" s="4">
        <v>0</v>
      </c>
      <c r="S159" s="4">
        <v>0</v>
      </c>
      <c r="T159" s="3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</row>
    <row r="160" spans="1:30" ht="18" customHeight="1" x14ac:dyDescent="0.25">
      <c r="A160" s="49" t="s">
        <v>115</v>
      </c>
      <c r="B160" s="43" t="s">
        <v>78</v>
      </c>
      <c r="C160" s="35">
        <v>2020</v>
      </c>
      <c r="D160" s="35">
        <v>2025</v>
      </c>
      <c r="E160" s="53" t="s">
        <v>19</v>
      </c>
      <c r="F160" s="6"/>
      <c r="G160" s="49" t="s">
        <v>20</v>
      </c>
      <c r="H160" s="49" t="s">
        <v>21</v>
      </c>
      <c r="I160" s="35" t="s">
        <v>64</v>
      </c>
      <c r="J160" s="7" t="s">
        <v>53</v>
      </c>
      <c r="K160" s="11">
        <f t="shared" si="72"/>
        <v>225500</v>
      </c>
      <c r="L160" s="11">
        <f>L161+L162+L163</f>
        <v>225500</v>
      </c>
      <c r="M160" s="13">
        <f t="shared" ref="M160:S160" si="85">M161+M162+M163</f>
        <v>0</v>
      </c>
      <c r="N160" s="11">
        <f t="shared" si="85"/>
        <v>0</v>
      </c>
      <c r="O160" s="13">
        <f t="shared" si="85"/>
        <v>0</v>
      </c>
      <c r="P160" s="11">
        <f t="shared" si="85"/>
        <v>0</v>
      </c>
      <c r="Q160" s="11">
        <f t="shared" ref="Q160:R160" si="86">Q161+Q162+Q163</f>
        <v>0</v>
      </c>
      <c r="R160" s="11">
        <f t="shared" si="86"/>
        <v>0</v>
      </c>
      <c r="S160" s="11">
        <f t="shared" si="85"/>
        <v>0</v>
      </c>
      <c r="T160" s="35" t="s">
        <v>64</v>
      </c>
      <c r="U160" s="35" t="s">
        <v>64</v>
      </c>
      <c r="V160" s="35" t="s">
        <v>64</v>
      </c>
      <c r="W160" s="35" t="s">
        <v>64</v>
      </c>
      <c r="X160" s="35" t="s">
        <v>64</v>
      </c>
      <c r="Y160" s="35" t="s">
        <v>64</v>
      </c>
      <c r="Z160" s="35" t="s">
        <v>64</v>
      </c>
      <c r="AA160" s="35" t="s">
        <v>64</v>
      </c>
      <c r="AB160" s="35" t="s">
        <v>64</v>
      </c>
      <c r="AC160" s="35" t="s">
        <v>64</v>
      </c>
      <c r="AD160" s="35" t="s">
        <v>64</v>
      </c>
    </row>
    <row r="161" spans="1:30" ht="29.25" customHeight="1" x14ac:dyDescent="0.25">
      <c r="A161" s="50"/>
      <c r="B161" s="44"/>
      <c r="C161" s="36"/>
      <c r="D161" s="36"/>
      <c r="E161" s="54"/>
      <c r="F161" s="6"/>
      <c r="G161" s="50"/>
      <c r="H161" s="50"/>
      <c r="I161" s="36"/>
      <c r="J161" s="7" t="s">
        <v>60</v>
      </c>
      <c r="K161" s="11">
        <v>201000</v>
      </c>
      <c r="L161" s="11">
        <v>126000</v>
      </c>
      <c r="M161" s="13">
        <v>0</v>
      </c>
      <c r="N161" s="11">
        <v>0</v>
      </c>
      <c r="O161" s="13">
        <v>0</v>
      </c>
      <c r="P161" s="11">
        <v>0</v>
      </c>
      <c r="Q161" s="11">
        <v>0</v>
      </c>
      <c r="R161" s="11">
        <v>0</v>
      </c>
      <c r="S161" s="11">
        <v>0</v>
      </c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</row>
    <row r="162" spans="1:30" ht="29.25" customHeight="1" x14ac:dyDescent="0.25">
      <c r="A162" s="50"/>
      <c r="B162" s="44"/>
      <c r="C162" s="36"/>
      <c r="D162" s="36"/>
      <c r="E162" s="54"/>
      <c r="F162" s="6"/>
      <c r="G162" s="50"/>
      <c r="H162" s="50"/>
      <c r="I162" s="36"/>
      <c r="J162" s="7" t="s">
        <v>55</v>
      </c>
      <c r="K162" s="11">
        <v>139500</v>
      </c>
      <c r="L162" s="11">
        <v>99500</v>
      </c>
      <c r="M162" s="13">
        <v>0</v>
      </c>
      <c r="N162" s="11">
        <v>0</v>
      </c>
      <c r="O162" s="13">
        <v>0</v>
      </c>
      <c r="P162" s="11">
        <v>0</v>
      </c>
      <c r="Q162" s="11">
        <v>0</v>
      </c>
      <c r="R162" s="11">
        <v>0</v>
      </c>
      <c r="S162" s="11">
        <v>0</v>
      </c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</row>
    <row r="163" spans="1:30" ht="30" x14ac:dyDescent="0.25">
      <c r="A163" s="50"/>
      <c r="B163" s="44"/>
      <c r="C163" s="36"/>
      <c r="D163" s="36"/>
      <c r="E163" s="54"/>
      <c r="F163" s="6"/>
      <c r="G163" s="50"/>
      <c r="H163" s="50"/>
      <c r="I163" s="36"/>
      <c r="J163" s="7" t="s">
        <v>54</v>
      </c>
      <c r="K163" s="11">
        <f t="shared" si="72"/>
        <v>0</v>
      </c>
      <c r="L163" s="11">
        <v>0</v>
      </c>
      <c r="M163" s="13">
        <v>0</v>
      </c>
      <c r="N163" s="11">
        <v>0</v>
      </c>
      <c r="O163" s="13">
        <v>0</v>
      </c>
      <c r="P163" s="11">
        <v>0</v>
      </c>
      <c r="Q163" s="11">
        <v>0</v>
      </c>
      <c r="R163" s="11">
        <v>0</v>
      </c>
      <c r="S163" s="11">
        <v>0</v>
      </c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</row>
    <row r="164" spans="1:30" ht="20.25" customHeight="1" x14ac:dyDescent="0.25">
      <c r="A164" s="49" t="s">
        <v>116</v>
      </c>
      <c r="B164" s="51" t="s">
        <v>121</v>
      </c>
      <c r="C164" s="35">
        <v>2020</v>
      </c>
      <c r="D164" s="43">
        <v>2025</v>
      </c>
      <c r="E164" s="53" t="s">
        <v>19</v>
      </c>
      <c r="F164" s="6"/>
      <c r="G164" s="49" t="s">
        <v>20</v>
      </c>
      <c r="H164" s="49" t="s">
        <v>21</v>
      </c>
      <c r="I164" s="35" t="s">
        <v>64</v>
      </c>
      <c r="J164" s="7" t="s">
        <v>53</v>
      </c>
      <c r="K164" s="4">
        <f t="shared" si="72"/>
        <v>27164</v>
      </c>
      <c r="L164" s="4">
        <f>L165+L166+L167</f>
        <v>7840</v>
      </c>
      <c r="M164" s="13">
        <f t="shared" ref="M164:S164" si="87">M165+M166+M167</f>
        <v>4698</v>
      </c>
      <c r="N164" s="4">
        <f t="shared" si="87"/>
        <v>3712</v>
      </c>
      <c r="O164" s="13">
        <f t="shared" si="87"/>
        <v>1653</v>
      </c>
      <c r="P164" s="4">
        <f t="shared" si="87"/>
        <v>1421</v>
      </c>
      <c r="Q164" s="4">
        <f t="shared" ref="Q164:R164" si="88">Q165+Q166+Q167</f>
        <v>7840</v>
      </c>
      <c r="R164" s="4">
        <f t="shared" si="88"/>
        <v>0</v>
      </c>
      <c r="S164" s="4">
        <f t="shared" si="87"/>
        <v>0</v>
      </c>
      <c r="T164" s="35" t="s">
        <v>64</v>
      </c>
      <c r="U164" s="35" t="s">
        <v>64</v>
      </c>
      <c r="V164" s="35" t="s">
        <v>64</v>
      </c>
      <c r="W164" s="35" t="s">
        <v>64</v>
      </c>
      <c r="X164" s="35" t="s">
        <v>64</v>
      </c>
      <c r="Y164" s="35" t="s">
        <v>64</v>
      </c>
      <c r="Z164" s="35" t="s">
        <v>64</v>
      </c>
      <c r="AA164" s="35" t="s">
        <v>64</v>
      </c>
      <c r="AB164" s="35" t="s">
        <v>64</v>
      </c>
      <c r="AC164" s="35" t="s">
        <v>64</v>
      </c>
      <c r="AD164" s="35" t="s">
        <v>64</v>
      </c>
    </row>
    <row r="165" spans="1:30" ht="30" customHeight="1" x14ac:dyDescent="0.25">
      <c r="A165" s="50"/>
      <c r="B165" s="52"/>
      <c r="C165" s="36"/>
      <c r="D165" s="44"/>
      <c r="E165" s="54"/>
      <c r="F165" s="6"/>
      <c r="G165" s="50"/>
      <c r="H165" s="50"/>
      <c r="I165" s="36"/>
      <c r="J165" s="7" t="s">
        <v>60</v>
      </c>
      <c r="K165" s="4">
        <f t="shared" si="72"/>
        <v>0</v>
      </c>
      <c r="L165" s="4">
        <v>0</v>
      </c>
      <c r="M165" s="13">
        <v>0</v>
      </c>
      <c r="N165" s="4">
        <v>0</v>
      </c>
      <c r="O165" s="13">
        <v>0</v>
      </c>
      <c r="P165" s="4">
        <v>0</v>
      </c>
      <c r="Q165" s="4">
        <v>0</v>
      </c>
      <c r="R165" s="4">
        <v>0</v>
      </c>
      <c r="S165" s="4">
        <v>0</v>
      </c>
      <c r="T165" s="3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</row>
    <row r="166" spans="1:30" ht="30" customHeight="1" x14ac:dyDescent="0.25">
      <c r="A166" s="50"/>
      <c r="B166" s="52"/>
      <c r="C166" s="36"/>
      <c r="D166" s="44"/>
      <c r="E166" s="54"/>
      <c r="F166" s="6"/>
      <c r="G166" s="50"/>
      <c r="H166" s="50"/>
      <c r="I166" s="36"/>
      <c r="J166" s="7" t="s">
        <v>55</v>
      </c>
      <c r="K166" s="4">
        <f t="shared" si="72"/>
        <v>0</v>
      </c>
      <c r="L166" s="4">
        <v>0</v>
      </c>
      <c r="M166" s="13">
        <v>0</v>
      </c>
      <c r="N166" s="4">
        <v>0</v>
      </c>
      <c r="O166" s="13">
        <v>0</v>
      </c>
      <c r="P166" s="4">
        <v>0</v>
      </c>
      <c r="Q166" s="4">
        <v>0</v>
      </c>
      <c r="R166" s="4">
        <v>0</v>
      </c>
      <c r="S166" s="4">
        <v>0</v>
      </c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</row>
    <row r="167" spans="1:30" ht="30" x14ac:dyDescent="0.25">
      <c r="A167" s="50"/>
      <c r="B167" s="52"/>
      <c r="C167" s="36"/>
      <c r="D167" s="44"/>
      <c r="E167" s="54"/>
      <c r="F167" s="6"/>
      <c r="G167" s="50"/>
      <c r="H167" s="50"/>
      <c r="I167" s="36"/>
      <c r="J167" s="7" t="s">
        <v>54</v>
      </c>
      <c r="K167" s="4">
        <f t="shared" si="72"/>
        <v>27164</v>
      </c>
      <c r="L167" s="4">
        <v>7840</v>
      </c>
      <c r="M167" s="13">
        <v>4698</v>
      </c>
      <c r="N167" s="4">
        <v>3712</v>
      </c>
      <c r="O167" s="13">
        <v>1653</v>
      </c>
      <c r="P167" s="4">
        <v>1421</v>
      </c>
      <c r="Q167" s="4">
        <v>7840</v>
      </c>
      <c r="R167" s="4">
        <v>0</v>
      </c>
      <c r="S167" s="4">
        <v>0</v>
      </c>
      <c r="T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</row>
    <row r="168" spans="1:30" ht="21" customHeight="1" x14ac:dyDescent="0.25">
      <c r="A168" s="55" t="s">
        <v>117</v>
      </c>
      <c r="B168" s="46" t="s">
        <v>122</v>
      </c>
      <c r="C168" s="57">
        <v>2020</v>
      </c>
      <c r="D168" s="43">
        <v>2025</v>
      </c>
      <c r="E168" s="59" t="s">
        <v>49</v>
      </c>
      <c r="F168" s="9"/>
      <c r="G168" s="55" t="s">
        <v>20</v>
      </c>
      <c r="H168" s="55" t="s">
        <v>21</v>
      </c>
      <c r="I168" s="35" t="s">
        <v>64</v>
      </c>
      <c r="J168" s="10" t="s">
        <v>53</v>
      </c>
      <c r="K168" s="11">
        <f t="shared" si="72"/>
        <v>4417067.84</v>
      </c>
      <c r="L168" s="11">
        <f>L169+L170+L171</f>
        <v>0</v>
      </c>
      <c r="M168" s="13">
        <f t="shared" ref="M168:S168" si="89">M169+M170+M171</f>
        <v>0</v>
      </c>
      <c r="N168" s="25">
        <f t="shared" si="89"/>
        <v>1353508.65</v>
      </c>
      <c r="O168" s="13">
        <f t="shared" si="89"/>
        <v>1455000.2</v>
      </c>
      <c r="P168" s="11">
        <f t="shared" si="89"/>
        <v>1608558.99</v>
      </c>
      <c r="Q168" s="11">
        <f t="shared" ref="Q168:R168" si="90">Q169+Q170+Q171</f>
        <v>0</v>
      </c>
      <c r="R168" s="11">
        <f t="shared" si="90"/>
        <v>0</v>
      </c>
      <c r="S168" s="11">
        <f t="shared" si="89"/>
        <v>0</v>
      </c>
      <c r="T168" s="35" t="s">
        <v>64</v>
      </c>
      <c r="U168" s="35" t="s">
        <v>64</v>
      </c>
      <c r="V168" s="35" t="s">
        <v>64</v>
      </c>
      <c r="W168" s="35" t="s">
        <v>64</v>
      </c>
      <c r="X168" s="35" t="s">
        <v>64</v>
      </c>
      <c r="Y168" s="35" t="s">
        <v>64</v>
      </c>
      <c r="Z168" s="35" t="s">
        <v>64</v>
      </c>
      <c r="AA168" s="35" t="s">
        <v>64</v>
      </c>
      <c r="AB168" s="35" t="s">
        <v>64</v>
      </c>
      <c r="AC168" s="35" t="s">
        <v>64</v>
      </c>
      <c r="AD168" s="35" t="s">
        <v>64</v>
      </c>
    </row>
    <row r="169" spans="1:30" ht="29.25" customHeight="1" x14ac:dyDescent="0.25">
      <c r="A169" s="56"/>
      <c r="B169" s="47"/>
      <c r="C169" s="58"/>
      <c r="D169" s="44"/>
      <c r="E169" s="60"/>
      <c r="F169" s="9"/>
      <c r="G169" s="56"/>
      <c r="H169" s="56"/>
      <c r="I169" s="36"/>
      <c r="J169" s="10" t="s">
        <v>60</v>
      </c>
      <c r="K169" s="11">
        <f t="shared" si="72"/>
        <v>0</v>
      </c>
      <c r="L169" s="11">
        <v>0</v>
      </c>
      <c r="M169" s="13">
        <v>0</v>
      </c>
      <c r="N169" s="11">
        <v>0</v>
      </c>
      <c r="O169" s="13">
        <v>0</v>
      </c>
      <c r="P169" s="11">
        <v>0</v>
      </c>
      <c r="Q169" s="11">
        <v>0</v>
      </c>
      <c r="R169" s="11">
        <v>0</v>
      </c>
      <c r="S169" s="11">
        <v>0</v>
      </c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</row>
    <row r="170" spans="1:30" ht="29.25" customHeight="1" x14ac:dyDescent="0.25">
      <c r="A170" s="56"/>
      <c r="B170" s="47"/>
      <c r="C170" s="58"/>
      <c r="D170" s="44"/>
      <c r="E170" s="60"/>
      <c r="F170" s="9"/>
      <c r="G170" s="56"/>
      <c r="H170" s="56"/>
      <c r="I170" s="36"/>
      <c r="J170" s="10" t="s">
        <v>55</v>
      </c>
      <c r="K170" s="11">
        <f t="shared" si="72"/>
        <v>4417067.84</v>
      </c>
      <c r="L170" s="11">
        <v>0</v>
      </c>
      <c r="M170" s="13">
        <v>0</v>
      </c>
      <c r="N170" s="25">
        <v>1353508.65</v>
      </c>
      <c r="O170" s="13">
        <v>1455000.2</v>
      </c>
      <c r="P170" s="11">
        <v>1608558.99</v>
      </c>
      <c r="Q170" s="11">
        <v>0</v>
      </c>
      <c r="R170" s="11">
        <v>0</v>
      </c>
      <c r="S170" s="11">
        <v>0</v>
      </c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</row>
    <row r="171" spans="1:30" ht="30" x14ac:dyDescent="0.25">
      <c r="A171" s="56"/>
      <c r="B171" s="47"/>
      <c r="C171" s="58"/>
      <c r="D171" s="44"/>
      <c r="E171" s="60"/>
      <c r="F171" s="9"/>
      <c r="G171" s="56"/>
      <c r="H171" s="56"/>
      <c r="I171" s="36"/>
      <c r="J171" s="10" t="s">
        <v>54</v>
      </c>
      <c r="K171" s="11">
        <f t="shared" si="72"/>
        <v>0</v>
      </c>
      <c r="L171" s="11">
        <v>0</v>
      </c>
      <c r="M171" s="13">
        <v>0</v>
      </c>
      <c r="N171" s="11">
        <v>0</v>
      </c>
      <c r="O171" s="13">
        <v>0</v>
      </c>
      <c r="P171" s="11">
        <v>0</v>
      </c>
      <c r="Q171" s="11">
        <v>0</v>
      </c>
      <c r="R171" s="11">
        <v>0</v>
      </c>
      <c r="S171" s="11">
        <v>0</v>
      </c>
      <c r="T171" s="3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</row>
    <row r="172" spans="1:30" ht="21.75" customHeight="1" x14ac:dyDescent="0.25">
      <c r="A172" s="49" t="s">
        <v>118</v>
      </c>
      <c r="B172" s="51" t="s">
        <v>123</v>
      </c>
      <c r="C172" s="35">
        <v>2020</v>
      </c>
      <c r="D172" s="43">
        <v>2025</v>
      </c>
      <c r="E172" s="53" t="s">
        <v>19</v>
      </c>
      <c r="F172" s="6"/>
      <c r="G172" s="49" t="s">
        <v>20</v>
      </c>
      <c r="H172" s="49" t="s">
        <v>21</v>
      </c>
      <c r="I172" s="35" t="s">
        <v>64</v>
      </c>
      <c r="J172" s="7" t="s">
        <v>53</v>
      </c>
      <c r="K172" s="4">
        <f t="shared" si="72"/>
        <v>0</v>
      </c>
      <c r="L172" s="4">
        <f>L173+L174+L175</f>
        <v>0</v>
      </c>
      <c r="M172" s="13">
        <f t="shared" ref="M172:S172" si="91">M173+M174+M175</f>
        <v>0</v>
      </c>
      <c r="N172" s="4">
        <f t="shared" si="91"/>
        <v>0</v>
      </c>
      <c r="O172" s="13">
        <f t="shared" si="91"/>
        <v>0</v>
      </c>
      <c r="P172" s="4">
        <f t="shared" si="91"/>
        <v>0</v>
      </c>
      <c r="Q172" s="4">
        <f t="shared" ref="Q172:R172" si="92">Q173+Q174+Q175</f>
        <v>0</v>
      </c>
      <c r="R172" s="4">
        <f t="shared" si="92"/>
        <v>0</v>
      </c>
      <c r="S172" s="4">
        <f t="shared" si="91"/>
        <v>0</v>
      </c>
      <c r="T172" s="35" t="s">
        <v>64</v>
      </c>
      <c r="U172" s="35" t="s">
        <v>64</v>
      </c>
      <c r="V172" s="35" t="s">
        <v>64</v>
      </c>
      <c r="W172" s="35" t="s">
        <v>64</v>
      </c>
      <c r="X172" s="35" t="s">
        <v>64</v>
      </c>
      <c r="Y172" s="35" t="s">
        <v>64</v>
      </c>
      <c r="Z172" s="35" t="s">
        <v>64</v>
      </c>
      <c r="AA172" s="35" t="s">
        <v>64</v>
      </c>
      <c r="AB172" s="35" t="s">
        <v>64</v>
      </c>
      <c r="AC172" s="35" t="s">
        <v>64</v>
      </c>
      <c r="AD172" s="35" t="s">
        <v>64</v>
      </c>
    </row>
    <row r="173" spans="1:30" ht="29.25" customHeight="1" x14ac:dyDescent="0.25">
      <c r="A173" s="50"/>
      <c r="B173" s="52"/>
      <c r="C173" s="36"/>
      <c r="D173" s="44"/>
      <c r="E173" s="54"/>
      <c r="F173" s="6"/>
      <c r="G173" s="50"/>
      <c r="H173" s="50"/>
      <c r="I173" s="36"/>
      <c r="J173" s="7" t="s">
        <v>60</v>
      </c>
      <c r="K173" s="4">
        <f t="shared" si="72"/>
        <v>0</v>
      </c>
      <c r="L173" s="4">
        <v>0</v>
      </c>
      <c r="M173" s="13">
        <v>0</v>
      </c>
      <c r="N173" s="4">
        <v>0</v>
      </c>
      <c r="O173" s="13">
        <v>0</v>
      </c>
      <c r="P173" s="4">
        <v>0</v>
      </c>
      <c r="Q173" s="4">
        <v>0</v>
      </c>
      <c r="R173" s="4">
        <v>0</v>
      </c>
      <c r="S173" s="4">
        <v>0</v>
      </c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</row>
    <row r="174" spans="1:30" ht="29.25" customHeight="1" x14ac:dyDescent="0.25">
      <c r="A174" s="50"/>
      <c r="B174" s="52"/>
      <c r="C174" s="36"/>
      <c r="D174" s="44"/>
      <c r="E174" s="54"/>
      <c r="F174" s="6"/>
      <c r="G174" s="50"/>
      <c r="H174" s="50"/>
      <c r="I174" s="36"/>
      <c r="J174" s="7" t="s">
        <v>55</v>
      </c>
      <c r="K174" s="4">
        <f t="shared" si="72"/>
        <v>0</v>
      </c>
      <c r="L174" s="4">
        <v>0</v>
      </c>
      <c r="M174" s="13">
        <v>0</v>
      </c>
      <c r="N174" s="4">
        <v>0</v>
      </c>
      <c r="O174" s="13">
        <v>0</v>
      </c>
      <c r="P174" s="4">
        <v>0</v>
      </c>
      <c r="Q174" s="4">
        <v>0</v>
      </c>
      <c r="R174" s="4">
        <v>0</v>
      </c>
      <c r="S174" s="4">
        <v>0</v>
      </c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</row>
    <row r="175" spans="1:30" ht="30" x14ac:dyDescent="0.25">
      <c r="A175" s="50"/>
      <c r="B175" s="52"/>
      <c r="C175" s="36"/>
      <c r="D175" s="44"/>
      <c r="E175" s="54"/>
      <c r="F175" s="6"/>
      <c r="G175" s="50"/>
      <c r="H175" s="50"/>
      <c r="I175" s="36"/>
      <c r="J175" s="7" t="s">
        <v>54</v>
      </c>
      <c r="K175" s="4">
        <f t="shared" si="72"/>
        <v>0</v>
      </c>
      <c r="L175" s="4">
        <v>0</v>
      </c>
      <c r="M175" s="13">
        <v>0</v>
      </c>
      <c r="N175" s="4">
        <v>0</v>
      </c>
      <c r="O175" s="13">
        <v>0</v>
      </c>
      <c r="P175" s="4">
        <v>0</v>
      </c>
      <c r="Q175" s="4">
        <v>0</v>
      </c>
      <c r="R175" s="4">
        <v>0</v>
      </c>
      <c r="S175" s="4">
        <v>0</v>
      </c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</row>
    <row r="176" spans="1:30" ht="18.75" customHeight="1" x14ac:dyDescent="0.25">
      <c r="A176" s="49" t="s">
        <v>119</v>
      </c>
      <c r="B176" s="51" t="s">
        <v>124</v>
      </c>
      <c r="C176" s="35">
        <v>2020</v>
      </c>
      <c r="D176" s="43">
        <v>2025</v>
      </c>
      <c r="E176" s="53" t="s">
        <v>19</v>
      </c>
      <c r="F176" s="6"/>
      <c r="G176" s="49" t="s">
        <v>20</v>
      </c>
      <c r="H176" s="49" t="s">
        <v>21</v>
      </c>
      <c r="I176" s="35" t="s">
        <v>64</v>
      </c>
      <c r="J176" s="7" t="s">
        <v>53</v>
      </c>
      <c r="K176" s="4">
        <f t="shared" si="72"/>
        <v>0</v>
      </c>
      <c r="L176" s="4">
        <f>L177+L178+L179</f>
        <v>0</v>
      </c>
      <c r="M176" s="13">
        <f t="shared" ref="M176:S176" si="93">M177+M178+M179</f>
        <v>0</v>
      </c>
      <c r="N176" s="4">
        <f t="shared" si="93"/>
        <v>0</v>
      </c>
      <c r="O176" s="13">
        <f t="shared" si="93"/>
        <v>0</v>
      </c>
      <c r="P176" s="4">
        <f t="shared" si="93"/>
        <v>0</v>
      </c>
      <c r="Q176" s="4">
        <f t="shared" ref="Q176:R176" si="94">Q177+Q178+Q179</f>
        <v>0</v>
      </c>
      <c r="R176" s="4">
        <f t="shared" si="94"/>
        <v>0</v>
      </c>
      <c r="S176" s="4">
        <f t="shared" si="93"/>
        <v>0</v>
      </c>
      <c r="T176" s="35" t="s">
        <v>64</v>
      </c>
      <c r="U176" s="35" t="s">
        <v>64</v>
      </c>
      <c r="V176" s="35" t="s">
        <v>64</v>
      </c>
      <c r="W176" s="35" t="s">
        <v>64</v>
      </c>
      <c r="X176" s="35" t="s">
        <v>64</v>
      </c>
      <c r="Y176" s="35" t="s">
        <v>64</v>
      </c>
      <c r="Z176" s="35" t="s">
        <v>64</v>
      </c>
      <c r="AA176" s="35" t="s">
        <v>64</v>
      </c>
      <c r="AB176" s="35" t="s">
        <v>64</v>
      </c>
      <c r="AC176" s="35" t="s">
        <v>64</v>
      </c>
      <c r="AD176" s="35" t="s">
        <v>64</v>
      </c>
    </row>
    <row r="177" spans="1:30" ht="31.5" customHeight="1" x14ac:dyDescent="0.25">
      <c r="A177" s="50"/>
      <c r="B177" s="52"/>
      <c r="C177" s="36"/>
      <c r="D177" s="44"/>
      <c r="E177" s="54"/>
      <c r="F177" s="6"/>
      <c r="G177" s="50"/>
      <c r="H177" s="50"/>
      <c r="I177" s="36"/>
      <c r="J177" s="7" t="s">
        <v>60</v>
      </c>
      <c r="K177" s="4">
        <f t="shared" si="72"/>
        <v>0</v>
      </c>
      <c r="L177" s="4">
        <v>0</v>
      </c>
      <c r="M177" s="13">
        <v>0</v>
      </c>
      <c r="N177" s="4">
        <v>0</v>
      </c>
      <c r="O177" s="13">
        <v>0</v>
      </c>
      <c r="P177" s="4">
        <v>0</v>
      </c>
      <c r="Q177" s="4">
        <v>0</v>
      </c>
      <c r="R177" s="4">
        <v>0</v>
      </c>
      <c r="S177" s="4">
        <v>0</v>
      </c>
      <c r="T177" s="3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</row>
    <row r="178" spans="1:30" ht="31.5" customHeight="1" x14ac:dyDescent="0.25">
      <c r="A178" s="50"/>
      <c r="B178" s="52"/>
      <c r="C178" s="36"/>
      <c r="D178" s="44"/>
      <c r="E178" s="54"/>
      <c r="F178" s="6"/>
      <c r="G178" s="50"/>
      <c r="H178" s="50"/>
      <c r="I178" s="36"/>
      <c r="J178" s="7" t="s">
        <v>55</v>
      </c>
      <c r="K178" s="4">
        <f t="shared" si="72"/>
        <v>0</v>
      </c>
      <c r="L178" s="4">
        <v>0</v>
      </c>
      <c r="M178" s="13">
        <v>0</v>
      </c>
      <c r="N178" s="4">
        <v>0</v>
      </c>
      <c r="O178" s="13">
        <v>0</v>
      </c>
      <c r="P178" s="4">
        <v>0</v>
      </c>
      <c r="Q178" s="4">
        <v>0</v>
      </c>
      <c r="R178" s="4">
        <v>0</v>
      </c>
      <c r="S178" s="4">
        <v>0</v>
      </c>
      <c r="T178" s="3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</row>
    <row r="179" spans="1:30" ht="30" x14ac:dyDescent="0.25">
      <c r="A179" s="50"/>
      <c r="B179" s="52"/>
      <c r="C179" s="36"/>
      <c r="D179" s="44"/>
      <c r="E179" s="54"/>
      <c r="F179" s="6"/>
      <c r="G179" s="50"/>
      <c r="H179" s="50"/>
      <c r="I179" s="36"/>
      <c r="J179" s="7" t="s">
        <v>54</v>
      </c>
      <c r="K179" s="4">
        <f t="shared" si="72"/>
        <v>0</v>
      </c>
      <c r="L179" s="4">
        <v>0</v>
      </c>
      <c r="M179" s="13">
        <v>0</v>
      </c>
      <c r="N179" s="4">
        <v>0</v>
      </c>
      <c r="O179" s="13">
        <v>0</v>
      </c>
      <c r="P179" s="4">
        <v>0</v>
      </c>
      <c r="Q179" s="4">
        <v>0</v>
      </c>
      <c r="R179" s="4">
        <v>0</v>
      </c>
      <c r="S179" s="4">
        <v>0</v>
      </c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</row>
    <row r="180" spans="1:30" ht="17.25" customHeight="1" x14ac:dyDescent="0.25">
      <c r="A180" s="42" t="s">
        <v>63</v>
      </c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</row>
    <row r="181" spans="1:30" ht="18.75" customHeight="1" x14ac:dyDescent="0.25">
      <c r="A181" s="38" t="s">
        <v>120</v>
      </c>
      <c r="B181" s="37" t="s">
        <v>125</v>
      </c>
      <c r="C181" s="38">
        <v>2020</v>
      </c>
      <c r="D181" s="43">
        <v>2025</v>
      </c>
      <c r="E181" s="45" t="s">
        <v>19</v>
      </c>
      <c r="F181" s="8"/>
      <c r="G181" s="41" t="s">
        <v>20</v>
      </c>
      <c r="H181" s="41" t="s">
        <v>21</v>
      </c>
      <c r="I181" s="35" t="s">
        <v>64</v>
      </c>
      <c r="J181" s="7" t="s">
        <v>53</v>
      </c>
      <c r="K181" s="4">
        <f t="shared" ref="K181:K188" si="95">SUM(L181:S181)</f>
        <v>30660708.390000001</v>
      </c>
      <c r="L181" s="4">
        <f>L182+L183+L184</f>
        <v>4446467</v>
      </c>
      <c r="M181" s="13">
        <f t="shared" ref="M181:S181" si="96">M182+M183+M184</f>
        <v>5001622.29</v>
      </c>
      <c r="N181" s="4">
        <f t="shared" si="96"/>
        <v>4907308.1900000004</v>
      </c>
      <c r="O181" s="13">
        <f t="shared" si="96"/>
        <v>5460845.9400000004</v>
      </c>
      <c r="P181" s="4">
        <f t="shared" si="96"/>
        <v>6445430.9699999997</v>
      </c>
      <c r="Q181" s="4">
        <f t="shared" ref="Q181:R181" si="97">Q182+Q183+Q184</f>
        <v>4399034</v>
      </c>
      <c r="R181" s="4">
        <f t="shared" si="97"/>
        <v>0</v>
      </c>
      <c r="S181" s="4">
        <f t="shared" si="96"/>
        <v>0</v>
      </c>
      <c r="T181" s="35" t="s">
        <v>64</v>
      </c>
      <c r="U181" s="35" t="s">
        <v>64</v>
      </c>
      <c r="V181" s="35" t="s">
        <v>64</v>
      </c>
      <c r="W181" s="35" t="s">
        <v>64</v>
      </c>
      <c r="X181" s="35" t="s">
        <v>64</v>
      </c>
      <c r="Y181" s="35" t="s">
        <v>64</v>
      </c>
      <c r="Z181" s="35" t="s">
        <v>64</v>
      </c>
      <c r="AA181" s="35" t="s">
        <v>64</v>
      </c>
      <c r="AB181" s="35" t="s">
        <v>64</v>
      </c>
      <c r="AC181" s="35" t="s">
        <v>64</v>
      </c>
      <c r="AD181" s="35" t="s">
        <v>64</v>
      </c>
    </row>
    <row r="182" spans="1:30" ht="32.25" customHeight="1" x14ac:dyDescent="0.25">
      <c r="A182" s="38"/>
      <c r="B182" s="37"/>
      <c r="C182" s="38"/>
      <c r="D182" s="44"/>
      <c r="E182" s="45"/>
      <c r="F182" s="8"/>
      <c r="G182" s="41"/>
      <c r="H182" s="41"/>
      <c r="I182" s="36"/>
      <c r="J182" s="7" t="s">
        <v>60</v>
      </c>
      <c r="K182" s="4">
        <f t="shared" si="95"/>
        <v>0</v>
      </c>
      <c r="L182" s="4">
        <v>0</v>
      </c>
      <c r="M182" s="13">
        <v>0</v>
      </c>
      <c r="N182" s="4">
        <v>0</v>
      </c>
      <c r="O182" s="13">
        <v>0</v>
      </c>
      <c r="P182" s="4">
        <v>0</v>
      </c>
      <c r="Q182" s="4">
        <v>0</v>
      </c>
      <c r="R182" s="4">
        <v>0</v>
      </c>
      <c r="S182" s="4">
        <v>0</v>
      </c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</row>
    <row r="183" spans="1:30" ht="35.25" customHeight="1" x14ac:dyDescent="0.25">
      <c r="A183" s="38"/>
      <c r="B183" s="37"/>
      <c r="C183" s="38"/>
      <c r="D183" s="44"/>
      <c r="E183" s="45"/>
      <c r="F183" s="8"/>
      <c r="G183" s="41"/>
      <c r="H183" s="41"/>
      <c r="I183" s="36"/>
      <c r="J183" s="7" t="s">
        <v>55</v>
      </c>
      <c r="K183" s="4">
        <f t="shared" si="95"/>
        <v>119084</v>
      </c>
      <c r="L183" s="4">
        <v>0</v>
      </c>
      <c r="M183" s="13">
        <v>119084</v>
      </c>
      <c r="N183" s="4">
        <v>0</v>
      </c>
      <c r="O183" s="13">
        <v>0</v>
      </c>
      <c r="P183" s="4">
        <v>0</v>
      </c>
      <c r="Q183" s="4">
        <v>0</v>
      </c>
      <c r="R183" s="4">
        <v>0</v>
      </c>
      <c r="S183" s="4">
        <v>0</v>
      </c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</row>
    <row r="184" spans="1:30" ht="33.75" customHeight="1" x14ac:dyDescent="0.25">
      <c r="A184" s="38"/>
      <c r="B184" s="37"/>
      <c r="C184" s="38"/>
      <c r="D184" s="44"/>
      <c r="E184" s="45"/>
      <c r="F184" s="8"/>
      <c r="G184" s="41"/>
      <c r="H184" s="41"/>
      <c r="I184" s="36"/>
      <c r="J184" s="7" t="s">
        <v>54</v>
      </c>
      <c r="K184" s="4">
        <f t="shared" si="95"/>
        <v>30541624.390000001</v>
      </c>
      <c r="L184" s="4">
        <v>4446467</v>
      </c>
      <c r="M184" s="13">
        <v>4882538.29</v>
      </c>
      <c r="N184" s="4">
        <v>4907308.1900000004</v>
      </c>
      <c r="O184" s="13">
        <v>5460845.9400000004</v>
      </c>
      <c r="P184" s="4">
        <v>6445430.9699999997</v>
      </c>
      <c r="Q184" s="4">
        <v>4399034</v>
      </c>
      <c r="R184" s="4">
        <v>0</v>
      </c>
      <c r="S184" s="4">
        <v>0</v>
      </c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</row>
    <row r="185" spans="1:30" ht="15.75" customHeight="1" x14ac:dyDescent="0.25">
      <c r="A185" s="79" t="s">
        <v>5</v>
      </c>
      <c r="B185" s="79"/>
      <c r="C185" s="38">
        <v>2020</v>
      </c>
      <c r="D185" s="38">
        <v>2025</v>
      </c>
      <c r="E185" s="37" t="s">
        <v>64</v>
      </c>
      <c r="F185" s="14"/>
      <c r="G185" s="41" t="s">
        <v>64</v>
      </c>
      <c r="H185" s="41" t="s">
        <v>64</v>
      </c>
      <c r="I185" s="41" t="s">
        <v>64</v>
      </c>
      <c r="J185" s="26" t="s">
        <v>53</v>
      </c>
      <c r="K185" s="27">
        <f t="shared" si="95"/>
        <v>47617279.490000002</v>
      </c>
      <c r="L185" s="27">
        <f>L186+L187+L188</f>
        <v>7634087</v>
      </c>
      <c r="M185" s="12">
        <f t="shared" ref="M185:S185" si="98">M186+M187+M188</f>
        <v>7063052.8999999994</v>
      </c>
      <c r="N185" s="27">
        <f t="shared" si="98"/>
        <v>8278843.2400000002</v>
      </c>
      <c r="O185" s="12">
        <f t="shared" si="98"/>
        <v>8257966.7000000011</v>
      </c>
      <c r="P185" s="27">
        <f t="shared" si="98"/>
        <v>8696275.6500000004</v>
      </c>
      <c r="Q185" s="27">
        <f t="shared" ref="Q185:R185" si="99">Q186+Q187+Q188</f>
        <v>7687054</v>
      </c>
      <c r="R185" s="27">
        <f t="shared" si="99"/>
        <v>0</v>
      </c>
      <c r="S185" s="27">
        <f t="shared" si="98"/>
        <v>0</v>
      </c>
      <c r="T185" s="37" t="s">
        <v>64</v>
      </c>
      <c r="U185" s="37" t="s">
        <v>64</v>
      </c>
      <c r="V185" s="37" t="s">
        <v>64</v>
      </c>
      <c r="W185" s="37" t="s">
        <v>64</v>
      </c>
      <c r="X185" s="37" t="s">
        <v>64</v>
      </c>
      <c r="Y185" s="37" t="s">
        <v>64</v>
      </c>
      <c r="Z185" s="37" t="s">
        <v>64</v>
      </c>
      <c r="AA185" s="37" t="s">
        <v>64</v>
      </c>
      <c r="AB185" s="37" t="s">
        <v>64</v>
      </c>
      <c r="AC185" s="37" t="s">
        <v>64</v>
      </c>
      <c r="AD185" s="37" t="s">
        <v>64</v>
      </c>
    </row>
    <row r="186" spans="1:30" ht="32.25" customHeight="1" x14ac:dyDescent="0.25">
      <c r="A186" s="79"/>
      <c r="B186" s="79"/>
      <c r="C186" s="38"/>
      <c r="D186" s="38"/>
      <c r="E186" s="37"/>
      <c r="F186" s="14"/>
      <c r="G186" s="41"/>
      <c r="H186" s="41"/>
      <c r="I186" s="41"/>
      <c r="J186" s="26" t="s">
        <v>60</v>
      </c>
      <c r="K186" s="27">
        <f t="shared" si="95"/>
        <v>126000</v>
      </c>
      <c r="L186" s="27">
        <f>L17+L182</f>
        <v>126000</v>
      </c>
      <c r="M186" s="12">
        <f>M17+M182</f>
        <v>0</v>
      </c>
      <c r="N186" s="27">
        <f t="shared" ref="N186:S186" si="100">N17+N182</f>
        <v>0</v>
      </c>
      <c r="O186" s="12">
        <f t="shared" si="100"/>
        <v>0</v>
      </c>
      <c r="P186" s="27">
        <f t="shared" si="100"/>
        <v>0</v>
      </c>
      <c r="Q186" s="27">
        <f t="shared" ref="Q186:R186" si="101">Q17+Q182</f>
        <v>0</v>
      </c>
      <c r="R186" s="27">
        <f t="shared" si="101"/>
        <v>0</v>
      </c>
      <c r="S186" s="27">
        <f t="shared" si="100"/>
        <v>0</v>
      </c>
      <c r="T186" s="3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</row>
    <row r="187" spans="1:30" ht="32.25" customHeight="1" x14ac:dyDescent="0.25">
      <c r="A187" s="79"/>
      <c r="B187" s="79"/>
      <c r="C187" s="38"/>
      <c r="D187" s="38"/>
      <c r="E187" s="37"/>
      <c r="F187" s="14"/>
      <c r="G187" s="41"/>
      <c r="H187" s="41"/>
      <c r="I187" s="41"/>
      <c r="J187" s="26" t="s">
        <v>55</v>
      </c>
      <c r="K187" s="27">
        <f t="shared" si="95"/>
        <v>14301486.66</v>
      </c>
      <c r="L187" s="27">
        <f>L18+L183</f>
        <v>2502500</v>
      </c>
      <c r="M187" s="12">
        <f t="shared" ref="M187" si="102">M18+M183</f>
        <v>1871614.63</v>
      </c>
      <c r="N187" s="27">
        <f t="shared" ref="N187:S187" si="103">N18+N183</f>
        <v>2909693.62</v>
      </c>
      <c r="O187" s="12">
        <f t="shared" si="103"/>
        <v>2342033.73</v>
      </c>
      <c r="P187" s="27">
        <f t="shared" si="103"/>
        <v>1956744.68</v>
      </c>
      <c r="Q187" s="27">
        <f t="shared" ref="Q187:R187" si="104">Q18+Q183</f>
        <v>2718900</v>
      </c>
      <c r="R187" s="27">
        <f t="shared" si="104"/>
        <v>0</v>
      </c>
      <c r="S187" s="27">
        <f t="shared" si="103"/>
        <v>0</v>
      </c>
      <c r="T187" s="3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</row>
    <row r="188" spans="1:30" ht="32.25" customHeight="1" x14ac:dyDescent="0.25">
      <c r="A188" s="79"/>
      <c r="B188" s="79"/>
      <c r="C188" s="38"/>
      <c r="D188" s="38"/>
      <c r="E188" s="37"/>
      <c r="F188" s="14"/>
      <c r="G188" s="41"/>
      <c r="H188" s="41"/>
      <c r="I188" s="41"/>
      <c r="J188" s="26" t="s">
        <v>54</v>
      </c>
      <c r="K188" s="27">
        <f t="shared" si="95"/>
        <v>33189792.829999998</v>
      </c>
      <c r="L188" s="27">
        <f>L19+L184</f>
        <v>5005587</v>
      </c>
      <c r="M188" s="12">
        <f>M19+M184</f>
        <v>5191438.2699999996</v>
      </c>
      <c r="N188" s="27">
        <f t="shared" ref="N188:S188" si="105">N19+N184</f>
        <v>5369149.6200000001</v>
      </c>
      <c r="O188" s="12">
        <f t="shared" si="105"/>
        <v>5915932.9700000007</v>
      </c>
      <c r="P188" s="27">
        <f t="shared" si="105"/>
        <v>6739530.9699999997</v>
      </c>
      <c r="Q188" s="27">
        <f t="shared" ref="Q188:R188" si="106">Q19+Q184</f>
        <v>4968154</v>
      </c>
      <c r="R188" s="27">
        <f t="shared" si="106"/>
        <v>0</v>
      </c>
      <c r="S188" s="27">
        <f t="shared" si="105"/>
        <v>0</v>
      </c>
      <c r="T188" s="3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</row>
    <row r="190" spans="1:30" x14ac:dyDescent="0.25">
      <c r="K190" s="28"/>
      <c r="L190" s="28"/>
      <c r="M190" s="30"/>
      <c r="N190" s="28"/>
      <c r="O190" s="30"/>
      <c r="P190" s="28"/>
      <c r="Q190" s="28"/>
      <c r="R190" s="28"/>
      <c r="S190" s="28"/>
    </row>
    <row r="191" spans="1:30" x14ac:dyDescent="0.25">
      <c r="K191" s="29"/>
      <c r="L191" s="29"/>
      <c r="M191" s="31"/>
      <c r="N191" s="32"/>
      <c r="O191" s="34"/>
      <c r="P191" s="32"/>
      <c r="Q191" s="29"/>
      <c r="R191" s="29"/>
      <c r="S191" s="29"/>
    </row>
    <row r="192" spans="1:30" x14ac:dyDescent="0.25">
      <c r="K192" s="28"/>
      <c r="L192" s="28"/>
      <c r="M192" s="30"/>
      <c r="N192" s="28"/>
      <c r="O192" s="30"/>
      <c r="P192" s="28"/>
      <c r="Q192" s="28"/>
      <c r="R192" s="28"/>
      <c r="S192" s="28"/>
    </row>
  </sheetData>
  <mergeCells count="859">
    <mergeCell ref="AA48:AA51"/>
    <mergeCell ref="T185:T188"/>
    <mergeCell ref="U185:U188"/>
    <mergeCell ref="V185:V188"/>
    <mergeCell ref="W185:W188"/>
    <mergeCell ref="X185:X188"/>
    <mergeCell ref="Y185:Y188"/>
    <mergeCell ref="Z185:Z188"/>
    <mergeCell ref="AA185:AA188"/>
    <mergeCell ref="X84:X87"/>
    <mergeCell ref="Y84:Y87"/>
    <mergeCell ref="Z84:Z87"/>
    <mergeCell ref="AA84:AA87"/>
    <mergeCell ref="T84:T87"/>
    <mergeCell ref="U84:U87"/>
    <mergeCell ref="Z48:Z51"/>
    <mergeCell ref="T48:T51"/>
    <mergeCell ref="U48:U51"/>
    <mergeCell ref="V48:V51"/>
    <mergeCell ref="W48:W51"/>
    <mergeCell ref="X48:X51"/>
    <mergeCell ref="Y48:Y51"/>
    <mergeCell ref="V140:V143"/>
    <mergeCell ref="Z68:Z71"/>
    <mergeCell ref="AD185:AD188"/>
    <mergeCell ref="AD156:AD159"/>
    <mergeCell ref="T164:T167"/>
    <mergeCell ref="U164:U167"/>
    <mergeCell ref="AA16:AA19"/>
    <mergeCell ref="AD16:AD19"/>
    <mergeCell ref="AD136:AD139"/>
    <mergeCell ref="AD84:AD87"/>
    <mergeCell ref="AD88:AD91"/>
    <mergeCell ref="AD92:AD95"/>
    <mergeCell ref="AD96:AD99"/>
    <mergeCell ref="AD100:AD103"/>
    <mergeCell ref="AD40:AD43"/>
    <mergeCell ref="AD44:AD47"/>
    <mergeCell ref="AD48:AD51"/>
    <mergeCell ref="AD144:AD147"/>
    <mergeCell ref="AD148:AD151"/>
    <mergeCell ref="AD140:AD143"/>
    <mergeCell ref="T152:T155"/>
    <mergeCell ref="U152:U155"/>
    <mergeCell ref="V152:V155"/>
    <mergeCell ref="W152:W155"/>
    <mergeCell ref="AA28:AA30"/>
    <mergeCell ref="AD28:AD30"/>
    <mergeCell ref="AD20:AD23"/>
    <mergeCell ref="AD24:AD26"/>
    <mergeCell ref="A156:A159"/>
    <mergeCell ref="B156:B159"/>
    <mergeCell ref="C156:C159"/>
    <mergeCell ref="V160:V163"/>
    <mergeCell ref="W160:W163"/>
    <mergeCell ref="E156:E159"/>
    <mergeCell ref="G156:G159"/>
    <mergeCell ref="H156:H159"/>
    <mergeCell ref="T160:T163"/>
    <mergeCell ref="U160:U163"/>
    <mergeCell ref="A32:A35"/>
    <mergeCell ref="B32:B35"/>
    <mergeCell ref="C32:C35"/>
    <mergeCell ref="D32:D35"/>
    <mergeCell ref="E32:E35"/>
    <mergeCell ref="G32:G35"/>
    <mergeCell ref="H32:H35"/>
    <mergeCell ref="V84:V87"/>
    <mergeCell ref="W84:W87"/>
    <mergeCell ref="A64:A67"/>
    <mergeCell ref="B64:B67"/>
    <mergeCell ref="C64:C67"/>
    <mergeCell ref="A185:B188"/>
    <mergeCell ref="C185:C188"/>
    <mergeCell ref="D185:D188"/>
    <mergeCell ref="E185:E188"/>
    <mergeCell ref="G185:G188"/>
    <mergeCell ref="H185:H188"/>
    <mergeCell ref="A140:A143"/>
    <mergeCell ref="B140:B143"/>
    <mergeCell ref="C140:C143"/>
    <mergeCell ref="D140:D143"/>
    <mergeCell ref="E140:E143"/>
    <mergeCell ref="G140:G143"/>
    <mergeCell ref="H140:H143"/>
    <mergeCell ref="A160:A163"/>
    <mergeCell ref="B160:B163"/>
    <mergeCell ref="C160:C163"/>
    <mergeCell ref="D160:D163"/>
    <mergeCell ref="E160:E163"/>
    <mergeCell ref="A152:A155"/>
    <mergeCell ref="B152:B155"/>
    <mergeCell ref="C152:C155"/>
    <mergeCell ref="D152:D155"/>
    <mergeCell ref="E152:E155"/>
    <mergeCell ref="G152:G155"/>
    <mergeCell ref="G60:G63"/>
    <mergeCell ref="H60:H63"/>
    <mergeCell ref="G44:G47"/>
    <mergeCell ref="H44:H47"/>
    <mergeCell ref="D64:D67"/>
    <mergeCell ref="E64:E67"/>
    <mergeCell ref="G64:G67"/>
    <mergeCell ref="H64:H67"/>
    <mergeCell ref="A60:A63"/>
    <mergeCell ref="B60:B63"/>
    <mergeCell ref="C60:C63"/>
    <mergeCell ref="D60:D63"/>
    <mergeCell ref="E60:E63"/>
    <mergeCell ref="G52:G55"/>
    <mergeCell ref="H52:H55"/>
    <mergeCell ref="A56:A59"/>
    <mergeCell ref="B56:B59"/>
    <mergeCell ref="C56:C59"/>
    <mergeCell ref="D56:D59"/>
    <mergeCell ref="E56:E59"/>
    <mergeCell ref="G56:G59"/>
    <mergeCell ref="H56:H59"/>
    <mergeCell ref="C52:C55"/>
    <mergeCell ref="D52:D55"/>
    <mergeCell ref="E52:E55"/>
    <mergeCell ref="B52:B55"/>
    <mergeCell ref="A52:A55"/>
    <mergeCell ref="E16:E19"/>
    <mergeCell ref="G16:G19"/>
    <mergeCell ref="H16:H19"/>
    <mergeCell ref="E40:E43"/>
    <mergeCell ref="G40:G43"/>
    <mergeCell ref="E24:E27"/>
    <mergeCell ref="C28:C31"/>
    <mergeCell ref="D28:D31"/>
    <mergeCell ref="A20:A23"/>
    <mergeCell ref="B20:B23"/>
    <mergeCell ref="C20:C23"/>
    <mergeCell ref="D20:D23"/>
    <mergeCell ref="H36:H39"/>
    <mergeCell ref="A24:A27"/>
    <mergeCell ref="B24:B27"/>
    <mergeCell ref="C24:C27"/>
    <mergeCell ref="D24:D27"/>
    <mergeCell ref="A28:A31"/>
    <mergeCell ref="G28:G31"/>
    <mergeCell ref="H28:H31"/>
    <mergeCell ref="A40:A43"/>
    <mergeCell ref="A6:AD6"/>
    <mergeCell ref="E8:E12"/>
    <mergeCell ref="B8:B12"/>
    <mergeCell ref="J10:J12"/>
    <mergeCell ref="K10:K12"/>
    <mergeCell ref="L10:S10"/>
    <mergeCell ref="L11:L12"/>
    <mergeCell ref="O11:O12"/>
    <mergeCell ref="F9:F12"/>
    <mergeCell ref="M11:M12"/>
    <mergeCell ref="N11:N12"/>
    <mergeCell ref="P11:P12"/>
    <mergeCell ref="A8:A12"/>
    <mergeCell ref="T8:AD8"/>
    <mergeCell ref="T9:T12"/>
    <mergeCell ref="V9:AD9"/>
    <mergeCell ref="V10:V12"/>
    <mergeCell ref="AA7:AD7"/>
    <mergeCell ref="G11:G12"/>
    <mergeCell ref="H11:H12"/>
    <mergeCell ref="I11:I12"/>
    <mergeCell ref="Q11:Q12"/>
    <mergeCell ref="R11:R12"/>
    <mergeCell ref="AB11:AB12"/>
    <mergeCell ref="G24:G27"/>
    <mergeCell ref="X11:X12"/>
    <mergeCell ref="Y11:Y12"/>
    <mergeCell ref="Z11:Z12"/>
    <mergeCell ref="A14:AD14"/>
    <mergeCell ref="S11:S12"/>
    <mergeCell ref="AD11:AD12"/>
    <mergeCell ref="U9:U12"/>
    <mergeCell ref="I16:I19"/>
    <mergeCell ref="W10:AD10"/>
    <mergeCell ref="W11:W12"/>
    <mergeCell ref="AA11:AA12"/>
    <mergeCell ref="G8:S9"/>
    <mergeCell ref="I20:I23"/>
    <mergeCell ref="I24:I27"/>
    <mergeCell ref="C8:D10"/>
    <mergeCell ref="G10:I10"/>
    <mergeCell ref="C11:C12"/>
    <mergeCell ref="D11:D12"/>
    <mergeCell ref="A16:A19"/>
    <mergeCell ref="B16:B19"/>
    <mergeCell ref="C16:C19"/>
    <mergeCell ref="D16:D19"/>
    <mergeCell ref="G20:G23"/>
    <mergeCell ref="T28:T30"/>
    <mergeCell ref="U28:U30"/>
    <mergeCell ref="V28:V30"/>
    <mergeCell ref="W28:W30"/>
    <mergeCell ref="H20:H23"/>
    <mergeCell ref="E20:E23"/>
    <mergeCell ref="A15:AD15"/>
    <mergeCell ref="B28:B31"/>
    <mergeCell ref="E28:E31"/>
    <mergeCell ref="H24:H27"/>
    <mergeCell ref="T16:T19"/>
    <mergeCell ref="U16:U19"/>
    <mergeCell ref="V16:V19"/>
    <mergeCell ref="W16:W19"/>
    <mergeCell ref="X16:X19"/>
    <mergeCell ref="Y16:Y19"/>
    <mergeCell ref="Z16:Z19"/>
    <mergeCell ref="X28:X30"/>
    <mergeCell ref="Y28:Y30"/>
    <mergeCell ref="Z28:Z30"/>
    <mergeCell ref="AA24:AA26"/>
    <mergeCell ref="T24:T26"/>
    <mergeCell ref="U24:U26"/>
    <mergeCell ref="V24:V26"/>
    <mergeCell ref="H48:H51"/>
    <mergeCell ref="A44:A47"/>
    <mergeCell ref="B44:B47"/>
    <mergeCell ref="C44:C47"/>
    <mergeCell ref="D44:D47"/>
    <mergeCell ref="E44:E47"/>
    <mergeCell ref="D36:D39"/>
    <mergeCell ref="E36:E39"/>
    <mergeCell ref="G36:G39"/>
    <mergeCell ref="B40:B43"/>
    <mergeCell ref="H40:H43"/>
    <mergeCell ref="A36:A39"/>
    <mergeCell ref="B36:B39"/>
    <mergeCell ref="C36:C39"/>
    <mergeCell ref="A48:A51"/>
    <mergeCell ref="B48:B51"/>
    <mergeCell ref="C48:C51"/>
    <mergeCell ref="D48:D51"/>
    <mergeCell ref="E48:E51"/>
    <mergeCell ref="G48:G51"/>
    <mergeCell ref="C40:C43"/>
    <mergeCell ref="D40:D43"/>
    <mergeCell ref="B72:B75"/>
    <mergeCell ref="C72:C75"/>
    <mergeCell ref="D72:D75"/>
    <mergeCell ref="E72:E75"/>
    <mergeCell ref="G72:G75"/>
    <mergeCell ref="H72:H75"/>
    <mergeCell ref="A68:A71"/>
    <mergeCell ref="B68:B71"/>
    <mergeCell ref="C68:C71"/>
    <mergeCell ref="D68:D71"/>
    <mergeCell ref="E68:E71"/>
    <mergeCell ref="G68:G71"/>
    <mergeCell ref="H68:H71"/>
    <mergeCell ref="A72:A75"/>
    <mergeCell ref="G76:G79"/>
    <mergeCell ref="H76:H79"/>
    <mergeCell ref="A80:A83"/>
    <mergeCell ref="B80:B83"/>
    <mergeCell ref="C80:C83"/>
    <mergeCell ref="D80:D83"/>
    <mergeCell ref="E80:E83"/>
    <mergeCell ref="G80:G83"/>
    <mergeCell ref="H80:H83"/>
    <mergeCell ref="A76:A79"/>
    <mergeCell ref="B76:B79"/>
    <mergeCell ref="C76:C79"/>
    <mergeCell ref="D76:D79"/>
    <mergeCell ref="E76:E79"/>
    <mergeCell ref="G84:G87"/>
    <mergeCell ref="H84:H87"/>
    <mergeCell ref="A88:A91"/>
    <mergeCell ref="B88:B91"/>
    <mergeCell ref="C88:C91"/>
    <mergeCell ref="D88:D91"/>
    <mergeCell ref="E88:E91"/>
    <mergeCell ref="G88:G91"/>
    <mergeCell ref="H88:H91"/>
    <mergeCell ref="A84:A87"/>
    <mergeCell ref="B84:B87"/>
    <mergeCell ref="C84:C87"/>
    <mergeCell ref="D84:D87"/>
    <mergeCell ref="E84:E87"/>
    <mergeCell ref="G92:G95"/>
    <mergeCell ref="H92:H95"/>
    <mergeCell ref="A96:A99"/>
    <mergeCell ref="B96:B99"/>
    <mergeCell ref="C96:C99"/>
    <mergeCell ref="D96:D99"/>
    <mergeCell ref="E96:E99"/>
    <mergeCell ref="G96:G99"/>
    <mergeCell ref="H96:H99"/>
    <mergeCell ref="A92:A95"/>
    <mergeCell ref="B92:B95"/>
    <mergeCell ref="C92:C95"/>
    <mergeCell ref="D92:D95"/>
    <mergeCell ref="E92:E95"/>
    <mergeCell ref="G100:G103"/>
    <mergeCell ref="H100:H103"/>
    <mergeCell ref="A104:A107"/>
    <mergeCell ref="B104:B107"/>
    <mergeCell ref="C104:C107"/>
    <mergeCell ref="D104:D107"/>
    <mergeCell ref="E104:E107"/>
    <mergeCell ref="G104:G107"/>
    <mergeCell ref="H104:H107"/>
    <mergeCell ref="A100:A103"/>
    <mergeCell ref="B100:B103"/>
    <mergeCell ref="C100:C103"/>
    <mergeCell ref="D100:D103"/>
    <mergeCell ref="E100:E103"/>
    <mergeCell ref="G108:G111"/>
    <mergeCell ref="H108:H111"/>
    <mergeCell ref="A112:A115"/>
    <mergeCell ref="B112:B115"/>
    <mergeCell ref="C112:C115"/>
    <mergeCell ref="D112:D115"/>
    <mergeCell ref="E112:E115"/>
    <mergeCell ref="G112:G115"/>
    <mergeCell ref="H112:H115"/>
    <mergeCell ref="A108:A111"/>
    <mergeCell ref="B108:B111"/>
    <mergeCell ref="C108:C111"/>
    <mergeCell ref="D108:D111"/>
    <mergeCell ref="E108:E111"/>
    <mergeCell ref="G116:G119"/>
    <mergeCell ref="H116:H119"/>
    <mergeCell ref="A120:A123"/>
    <mergeCell ref="B120:B123"/>
    <mergeCell ref="C120:C123"/>
    <mergeCell ref="D120:D123"/>
    <mergeCell ref="E120:E123"/>
    <mergeCell ref="G120:G123"/>
    <mergeCell ref="H120:H123"/>
    <mergeCell ref="A116:A119"/>
    <mergeCell ref="B116:B119"/>
    <mergeCell ref="C116:C119"/>
    <mergeCell ref="D116:D119"/>
    <mergeCell ref="E116:E119"/>
    <mergeCell ref="G124:G127"/>
    <mergeCell ref="H124:H127"/>
    <mergeCell ref="A128:A131"/>
    <mergeCell ref="B128:B131"/>
    <mergeCell ref="C128:C131"/>
    <mergeCell ref="D128:D131"/>
    <mergeCell ref="E128:E131"/>
    <mergeCell ref="G128:G131"/>
    <mergeCell ref="H128:H131"/>
    <mergeCell ref="A124:A127"/>
    <mergeCell ref="B124:B127"/>
    <mergeCell ref="C124:C127"/>
    <mergeCell ref="D124:D127"/>
    <mergeCell ref="E124:E127"/>
    <mergeCell ref="G132:G135"/>
    <mergeCell ref="H132:H135"/>
    <mergeCell ref="A132:A135"/>
    <mergeCell ref="B132:B135"/>
    <mergeCell ref="C132:C135"/>
    <mergeCell ref="D132:D135"/>
    <mergeCell ref="E132:E135"/>
    <mergeCell ref="B136:B139"/>
    <mergeCell ref="A136:A139"/>
    <mergeCell ref="C136:C139"/>
    <mergeCell ref="D136:D139"/>
    <mergeCell ref="E136:E139"/>
    <mergeCell ref="G136:G139"/>
    <mergeCell ref="H136:H139"/>
    <mergeCell ref="D156:D159"/>
    <mergeCell ref="U136:U139"/>
    <mergeCell ref="A148:A151"/>
    <mergeCell ref="B148:B151"/>
    <mergeCell ref="C148:C151"/>
    <mergeCell ref="D148:D151"/>
    <mergeCell ref="E148:E151"/>
    <mergeCell ref="G148:G151"/>
    <mergeCell ref="H148:H151"/>
    <mergeCell ref="A144:A147"/>
    <mergeCell ref="B144:B147"/>
    <mergeCell ref="C144:C147"/>
    <mergeCell ref="T148:T151"/>
    <mergeCell ref="U148:U151"/>
    <mergeCell ref="D144:D147"/>
    <mergeCell ref="E144:E147"/>
    <mergeCell ref="G144:G147"/>
    <mergeCell ref="H144:H147"/>
    <mergeCell ref="T144:T147"/>
    <mergeCell ref="U144:U147"/>
    <mergeCell ref="T140:T143"/>
    <mergeCell ref="U140:U143"/>
    <mergeCell ref="I156:I159"/>
    <mergeCell ref="G172:G175"/>
    <mergeCell ref="H172:H175"/>
    <mergeCell ref="V148:V151"/>
    <mergeCell ref="W148:W151"/>
    <mergeCell ref="X148:X151"/>
    <mergeCell ref="Y148:Y151"/>
    <mergeCell ref="Z148:Z151"/>
    <mergeCell ref="AA148:AA151"/>
    <mergeCell ref="X152:X155"/>
    <mergeCell ref="Y152:Y155"/>
    <mergeCell ref="Z152:Z155"/>
    <mergeCell ref="AA152:AA155"/>
    <mergeCell ref="Z160:Z163"/>
    <mergeCell ref="H152:H155"/>
    <mergeCell ref="X156:X159"/>
    <mergeCell ref="Y156:Y159"/>
    <mergeCell ref="Z156:Z159"/>
    <mergeCell ref="AA156:AA159"/>
    <mergeCell ref="X160:X163"/>
    <mergeCell ref="Y160:Y163"/>
    <mergeCell ref="AA160:AA163"/>
    <mergeCell ref="H164:H167"/>
    <mergeCell ref="G160:G163"/>
    <mergeCell ref="H160:H163"/>
    <mergeCell ref="AD152:AD155"/>
    <mergeCell ref="T156:T159"/>
    <mergeCell ref="U156:U159"/>
    <mergeCell ref="V156:V159"/>
    <mergeCell ref="W156:W159"/>
    <mergeCell ref="T136:T139"/>
    <mergeCell ref="T20:T23"/>
    <mergeCell ref="U20:U23"/>
    <mergeCell ref="V20:V23"/>
    <mergeCell ref="T36:T39"/>
    <mergeCell ref="U36:U39"/>
    <mergeCell ref="V36:V39"/>
    <mergeCell ref="W36:W39"/>
    <mergeCell ref="T32:T35"/>
    <mergeCell ref="U32:U35"/>
    <mergeCell ref="V32:V35"/>
    <mergeCell ref="W32:W35"/>
    <mergeCell ref="V68:V71"/>
    <mergeCell ref="W68:W71"/>
    <mergeCell ref="Z20:Z23"/>
    <mergeCell ref="AA20:AA23"/>
    <mergeCell ref="X24:X26"/>
    <mergeCell ref="X32:X35"/>
    <mergeCell ref="Y32:Y35"/>
    <mergeCell ref="A168:A171"/>
    <mergeCell ref="C168:C171"/>
    <mergeCell ref="D168:D171"/>
    <mergeCell ref="E168:E171"/>
    <mergeCell ref="G168:G171"/>
    <mergeCell ref="A164:A167"/>
    <mergeCell ref="B164:B167"/>
    <mergeCell ref="C164:C167"/>
    <mergeCell ref="D164:D167"/>
    <mergeCell ref="E164:E167"/>
    <mergeCell ref="G164:G167"/>
    <mergeCell ref="U2:AD5"/>
    <mergeCell ref="A181:A184"/>
    <mergeCell ref="G176:G179"/>
    <mergeCell ref="H176:H179"/>
    <mergeCell ref="B181:B184"/>
    <mergeCell ref="A176:A179"/>
    <mergeCell ref="B176:B179"/>
    <mergeCell ref="C176:C179"/>
    <mergeCell ref="D176:D179"/>
    <mergeCell ref="E176:E179"/>
    <mergeCell ref="H168:H171"/>
    <mergeCell ref="B168:B171"/>
    <mergeCell ref="A172:A175"/>
    <mergeCell ref="B172:B175"/>
    <mergeCell ref="C172:C175"/>
    <mergeCell ref="D172:D175"/>
    <mergeCell ref="E172:E175"/>
    <mergeCell ref="AA36:AA39"/>
    <mergeCell ref="W24:W26"/>
    <mergeCell ref="Y24:Y26"/>
    <mergeCell ref="Z24:Z26"/>
    <mergeCell ref="W20:W23"/>
    <mergeCell ref="X20:X23"/>
    <mergeCell ref="Y20:Y23"/>
    <mergeCell ref="T44:T47"/>
    <mergeCell ref="U44:U47"/>
    <mergeCell ref="V44:V47"/>
    <mergeCell ref="W44:W47"/>
    <mergeCell ref="X44:X47"/>
    <mergeCell ref="Y44:Y47"/>
    <mergeCell ref="Z44:Z47"/>
    <mergeCell ref="T40:T43"/>
    <mergeCell ref="U40:U43"/>
    <mergeCell ref="V40:V43"/>
    <mergeCell ref="W40:W43"/>
    <mergeCell ref="X40:X43"/>
    <mergeCell ref="Y40:Y43"/>
    <mergeCell ref="Z40:Z43"/>
    <mergeCell ref="AD68:AD71"/>
    <mergeCell ref="Y68:Y71"/>
    <mergeCell ref="AA32:AA35"/>
    <mergeCell ref="AA56:AA59"/>
    <mergeCell ref="T52:T55"/>
    <mergeCell ref="U52:U55"/>
    <mergeCell ref="V52:V55"/>
    <mergeCell ref="W52:W55"/>
    <mergeCell ref="X52:X55"/>
    <mergeCell ref="Y52:Y55"/>
    <mergeCell ref="Z52:Z55"/>
    <mergeCell ref="AA52:AA55"/>
    <mergeCell ref="T56:T59"/>
    <mergeCell ref="U56:U59"/>
    <mergeCell ref="V56:V59"/>
    <mergeCell ref="W56:W59"/>
    <mergeCell ref="X36:X39"/>
    <mergeCell ref="Y36:Y39"/>
    <mergeCell ref="Z36:Z39"/>
    <mergeCell ref="Z32:Z35"/>
    <mergeCell ref="AD32:AD35"/>
    <mergeCell ref="AD36:AD39"/>
    <mergeCell ref="AA44:AA47"/>
    <mergeCell ref="AA40:AA43"/>
    <mergeCell ref="AD52:AD55"/>
    <mergeCell ref="AD56:AD59"/>
    <mergeCell ref="T64:T67"/>
    <mergeCell ref="U64:U67"/>
    <mergeCell ref="V64:V67"/>
    <mergeCell ref="W64:W67"/>
    <mergeCell ref="X64:X67"/>
    <mergeCell ref="Y64:Y67"/>
    <mergeCell ref="Z64:Z67"/>
    <mergeCell ref="AA64:AA67"/>
    <mergeCell ref="T60:T63"/>
    <mergeCell ref="U60:U63"/>
    <mergeCell ref="V60:V63"/>
    <mergeCell ref="W60:W63"/>
    <mergeCell ref="X60:X63"/>
    <mergeCell ref="Y60:Y63"/>
    <mergeCell ref="Z60:Z63"/>
    <mergeCell ref="AA60:AA63"/>
    <mergeCell ref="AD60:AD63"/>
    <mergeCell ref="AD64:AD67"/>
    <mergeCell ref="Z56:Z59"/>
    <mergeCell ref="X56:X59"/>
    <mergeCell ref="Y56:Y59"/>
    <mergeCell ref="AB52:AB55"/>
    <mergeCell ref="AD72:AD75"/>
    <mergeCell ref="T76:T79"/>
    <mergeCell ref="U76:U79"/>
    <mergeCell ref="V76:V79"/>
    <mergeCell ref="W76:W79"/>
    <mergeCell ref="X76:X79"/>
    <mergeCell ref="Y76:Y79"/>
    <mergeCell ref="Z76:Z79"/>
    <mergeCell ref="AA76:AA79"/>
    <mergeCell ref="AD76:AD79"/>
    <mergeCell ref="AA68:AA71"/>
    <mergeCell ref="T72:T75"/>
    <mergeCell ref="U72:U75"/>
    <mergeCell ref="V72:V75"/>
    <mergeCell ref="W72:W75"/>
    <mergeCell ref="X72:X75"/>
    <mergeCell ref="Y72:Y75"/>
    <mergeCell ref="Z72:Z75"/>
    <mergeCell ref="AA72:AA75"/>
    <mergeCell ref="T68:T71"/>
    <mergeCell ref="U68:U71"/>
    <mergeCell ref="X68:X71"/>
    <mergeCell ref="T80:T83"/>
    <mergeCell ref="U80:U83"/>
    <mergeCell ref="V80:V83"/>
    <mergeCell ref="W80:W83"/>
    <mergeCell ref="X80:X83"/>
    <mergeCell ref="Z80:Z83"/>
    <mergeCell ref="Y80:Y83"/>
    <mergeCell ref="AA80:AA83"/>
    <mergeCell ref="AD80:AD83"/>
    <mergeCell ref="U88:U91"/>
    <mergeCell ref="V88:V91"/>
    <mergeCell ref="W88:W91"/>
    <mergeCell ref="X88:X91"/>
    <mergeCell ref="Y88:Y91"/>
    <mergeCell ref="Z88:Z91"/>
    <mergeCell ref="AA88:AA91"/>
    <mergeCell ref="T92:T95"/>
    <mergeCell ref="U92:U95"/>
    <mergeCell ref="V92:V95"/>
    <mergeCell ref="W92:W95"/>
    <mergeCell ref="X92:X95"/>
    <mergeCell ref="Y92:Y95"/>
    <mergeCell ref="Z92:Z95"/>
    <mergeCell ref="AA92:AA95"/>
    <mergeCell ref="T88:T91"/>
    <mergeCell ref="T96:T99"/>
    <mergeCell ref="U96:U99"/>
    <mergeCell ref="V96:V99"/>
    <mergeCell ref="W96:W99"/>
    <mergeCell ref="X96:X99"/>
    <mergeCell ref="Y96:Y99"/>
    <mergeCell ref="Z96:Z99"/>
    <mergeCell ref="AA96:AA99"/>
    <mergeCell ref="T100:T103"/>
    <mergeCell ref="U100:U103"/>
    <mergeCell ref="V100:V103"/>
    <mergeCell ref="W100:W103"/>
    <mergeCell ref="X100:X103"/>
    <mergeCell ref="Y100:Y103"/>
    <mergeCell ref="Z100:Z103"/>
    <mergeCell ref="AA100:AA103"/>
    <mergeCell ref="T104:T107"/>
    <mergeCell ref="U104:U107"/>
    <mergeCell ref="V104:V107"/>
    <mergeCell ref="W104:W107"/>
    <mergeCell ref="X104:X107"/>
    <mergeCell ref="Y104:Y107"/>
    <mergeCell ref="Z104:Z107"/>
    <mergeCell ref="AA104:AA107"/>
    <mergeCell ref="AD104:AD107"/>
    <mergeCell ref="AC104:AC107"/>
    <mergeCell ref="T108:T111"/>
    <mergeCell ref="U108:U111"/>
    <mergeCell ref="V108:V111"/>
    <mergeCell ref="W108:W111"/>
    <mergeCell ref="X108:X111"/>
    <mergeCell ref="Y108:Y111"/>
    <mergeCell ref="Z108:Z111"/>
    <mergeCell ref="AA108:AA111"/>
    <mergeCell ref="AD108:AD111"/>
    <mergeCell ref="AC108:AC111"/>
    <mergeCell ref="T112:T115"/>
    <mergeCell ref="U112:U115"/>
    <mergeCell ref="V112:V115"/>
    <mergeCell ref="W112:W115"/>
    <mergeCell ref="X112:X115"/>
    <mergeCell ref="Y112:Y115"/>
    <mergeCell ref="Z112:Z115"/>
    <mergeCell ref="AA112:AA115"/>
    <mergeCell ref="AD112:AD115"/>
    <mergeCell ref="AC112:AC115"/>
    <mergeCell ref="U116:U119"/>
    <mergeCell ref="T116:T119"/>
    <mergeCell ref="V116:V119"/>
    <mergeCell ref="W116:W119"/>
    <mergeCell ref="X116:X119"/>
    <mergeCell ref="Y116:Y119"/>
    <mergeCell ref="Z116:Z119"/>
    <mergeCell ref="AA116:AA119"/>
    <mergeCell ref="AD116:AD119"/>
    <mergeCell ref="AC116:AC119"/>
    <mergeCell ref="T120:T123"/>
    <mergeCell ref="U120:U123"/>
    <mergeCell ref="V120:V123"/>
    <mergeCell ref="W120:W123"/>
    <mergeCell ref="X120:X123"/>
    <mergeCell ref="Y120:Y123"/>
    <mergeCell ref="Z120:Z123"/>
    <mergeCell ref="AA120:AA123"/>
    <mergeCell ref="AD120:AD123"/>
    <mergeCell ref="AC120:AC123"/>
    <mergeCell ref="T124:T127"/>
    <mergeCell ref="U124:U127"/>
    <mergeCell ref="V124:V127"/>
    <mergeCell ref="W124:W127"/>
    <mergeCell ref="X124:X127"/>
    <mergeCell ref="Y124:Y127"/>
    <mergeCell ref="Z124:Z127"/>
    <mergeCell ref="AA124:AA127"/>
    <mergeCell ref="AD124:AD127"/>
    <mergeCell ref="AC124:AC127"/>
    <mergeCell ref="T128:T131"/>
    <mergeCell ref="U128:U131"/>
    <mergeCell ref="V128:V131"/>
    <mergeCell ref="W128:W131"/>
    <mergeCell ref="X128:X131"/>
    <mergeCell ref="Y128:Y131"/>
    <mergeCell ref="Z128:Z131"/>
    <mergeCell ref="AA128:AA131"/>
    <mergeCell ref="AD128:AD131"/>
    <mergeCell ref="AB128:AB131"/>
    <mergeCell ref="AC128:AC131"/>
    <mergeCell ref="T132:T135"/>
    <mergeCell ref="U132:U135"/>
    <mergeCell ref="V132:V135"/>
    <mergeCell ref="W132:W135"/>
    <mergeCell ref="X132:X135"/>
    <mergeCell ref="Y132:Y135"/>
    <mergeCell ref="Z132:Z135"/>
    <mergeCell ref="AA132:AA135"/>
    <mergeCell ref="AD132:AD135"/>
    <mergeCell ref="AB132:AB135"/>
    <mergeCell ref="AC132:AC135"/>
    <mergeCell ref="AD160:AD163"/>
    <mergeCell ref="V164:V167"/>
    <mergeCell ref="W164:W167"/>
    <mergeCell ref="X164:X167"/>
    <mergeCell ref="Y164:Y167"/>
    <mergeCell ref="Z164:Z167"/>
    <mergeCell ref="AA164:AA167"/>
    <mergeCell ref="V136:V139"/>
    <mergeCell ref="W136:W139"/>
    <mergeCell ref="X136:X139"/>
    <mergeCell ref="Y136:Y139"/>
    <mergeCell ref="Z136:Z139"/>
    <mergeCell ref="AA136:AA139"/>
    <mergeCell ref="X144:X147"/>
    <mergeCell ref="Y144:Y147"/>
    <mergeCell ref="Z144:Z147"/>
    <mergeCell ref="AA144:AA147"/>
    <mergeCell ref="V144:V147"/>
    <mergeCell ref="W144:W147"/>
    <mergeCell ref="W140:W143"/>
    <mergeCell ref="X140:X143"/>
    <mergeCell ref="Y140:Y143"/>
    <mergeCell ref="Z140:Z143"/>
    <mergeCell ref="AA140:AA143"/>
    <mergeCell ref="AD168:AD171"/>
    <mergeCell ref="T172:T175"/>
    <mergeCell ref="U172:U175"/>
    <mergeCell ref="V172:V175"/>
    <mergeCell ref="W172:W175"/>
    <mergeCell ref="T176:T179"/>
    <mergeCell ref="U176:U179"/>
    <mergeCell ref="V176:V179"/>
    <mergeCell ref="W176:W179"/>
    <mergeCell ref="X172:X175"/>
    <mergeCell ref="Y172:Y175"/>
    <mergeCell ref="Z172:Z175"/>
    <mergeCell ref="AA172:AA175"/>
    <mergeCell ref="AD172:AD175"/>
    <mergeCell ref="T168:T171"/>
    <mergeCell ref="U168:U171"/>
    <mergeCell ref="V168:V171"/>
    <mergeCell ref="W168:W171"/>
    <mergeCell ref="X168:X171"/>
    <mergeCell ref="Y168:Y171"/>
    <mergeCell ref="Z168:Z171"/>
    <mergeCell ref="AA168:AA171"/>
    <mergeCell ref="AB172:AB175"/>
    <mergeCell ref="AC172:AC175"/>
    <mergeCell ref="AD181:AD184"/>
    <mergeCell ref="X176:X179"/>
    <mergeCell ref="Y176:Y179"/>
    <mergeCell ref="Z176:Z179"/>
    <mergeCell ref="AA176:AA179"/>
    <mergeCell ref="A180:AD180"/>
    <mergeCell ref="T181:T184"/>
    <mergeCell ref="U181:U184"/>
    <mergeCell ref="V181:V184"/>
    <mergeCell ref="W181:W184"/>
    <mergeCell ref="X181:X184"/>
    <mergeCell ref="Y181:Y184"/>
    <mergeCell ref="Z181:Z184"/>
    <mergeCell ref="AA181:AA184"/>
    <mergeCell ref="C181:C184"/>
    <mergeCell ref="AD176:AD179"/>
    <mergeCell ref="I176:I179"/>
    <mergeCell ref="I181:I184"/>
    <mergeCell ref="D181:D184"/>
    <mergeCell ref="E181:E184"/>
    <mergeCell ref="G181:G184"/>
    <mergeCell ref="H181:H184"/>
    <mergeCell ref="AB176:AB179"/>
    <mergeCell ref="AB181:AB184"/>
    <mergeCell ref="AD164:AD167"/>
    <mergeCell ref="I28:I31"/>
    <mergeCell ref="I32:I35"/>
    <mergeCell ref="I36:I39"/>
    <mergeCell ref="I40:I43"/>
    <mergeCell ref="I44:I47"/>
    <mergeCell ref="I48:I51"/>
    <mergeCell ref="I52:I55"/>
    <mergeCell ref="I56:I59"/>
    <mergeCell ref="I60:I63"/>
    <mergeCell ref="I64:I67"/>
    <mergeCell ref="I68:I71"/>
    <mergeCell ref="I72:I75"/>
    <mergeCell ref="I76:I79"/>
    <mergeCell ref="I80:I83"/>
    <mergeCell ref="I84:I87"/>
    <mergeCell ref="I88:I91"/>
    <mergeCell ref="I92:I95"/>
    <mergeCell ref="I96:I99"/>
    <mergeCell ref="I100:I103"/>
    <mergeCell ref="I104:I107"/>
    <mergeCell ref="I108:I111"/>
    <mergeCell ref="I112:I115"/>
    <mergeCell ref="I116:I119"/>
    <mergeCell ref="I185:I188"/>
    <mergeCell ref="I120:I123"/>
    <mergeCell ref="I124:I127"/>
    <mergeCell ref="I128:I131"/>
    <mergeCell ref="I132:I135"/>
    <mergeCell ref="I136:I139"/>
    <mergeCell ref="I140:I143"/>
    <mergeCell ref="I144:I147"/>
    <mergeCell ref="I148:I151"/>
    <mergeCell ref="I152:I155"/>
    <mergeCell ref="I168:I171"/>
    <mergeCell ref="I172:I175"/>
    <mergeCell ref="I160:I163"/>
    <mergeCell ref="I164:I167"/>
    <mergeCell ref="AB16:AB19"/>
    <mergeCell ref="AB20:AB23"/>
    <mergeCell ref="AB24:AB26"/>
    <mergeCell ref="AB28:AB30"/>
    <mergeCell ref="AB32:AB35"/>
    <mergeCell ref="AB36:AB39"/>
    <mergeCell ref="AB40:AB43"/>
    <mergeCell ref="AB44:AB47"/>
    <mergeCell ref="AB48:AB51"/>
    <mergeCell ref="AB56:AB59"/>
    <mergeCell ref="AB60:AB63"/>
    <mergeCell ref="AB64:AB67"/>
    <mergeCell ref="AB68:AB71"/>
    <mergeCell ref="AB72:AB75"/>
    <mergeCell ref="AB76:AB79"/>
    <mergeCell ref="AB80:AB83"/>
    <mergeCell ref="AB84:AB87"/>
    <mergeCell ref="AB88:AB91"/>
    <mergeCell ref="AB92:AB95"/>
    <mergeCell ref="AB96:AB99"/>
    <mergeCell ref="AB100:AB103"/>
    <mergeCell ref="AB104:AB107"/>
    <mergeCell ref="AB108:AB111"/>
    <mergeCell ref="AB112:AB115"/>
    <mergeCell ref="AB116:AB119"/>
    <mergeCell ref="AB120:AB123"/>
    <mergeCell ref="AB124:AB127"/>
    <mergeCell ref="AB136:AB139"/>
    <mergeCell ref="AB140:AB143"/>
    <mergeCell ref="AB144:AB147"/>
    <mergeCell ref="AB148:AB151"/>
    <mergeCell ref="AB152:AB155"/>
    <mergeCell ref="AB156:AB159"/>
    <mergeCell ref="AB160:AB163"/>
    <mergeCell ref="AB164:AB167"/>
    <mergeCell ref="AB168:AB171"/>
    <mergeCell ref="AB185:AB188"/>
    <mergeCell ref="AC11:AC12"/>
    <mergeCell ref="AC16:AC19"/>
    <mergeCell ref="AC20:AC23"/>
    <mergeCell ref="AC24:AC26"/>
    <mergeCell ref="AC28:AC30"/>
    <mergeCell ref="AC32:AC35"/>
    <mergeCell ref="AC36:AC39"/>
    <mergeCell ref="AC40:AC43"/>
    <mergeCell ref="AC44:AC47"/>
    <mergeCell ref="AC48:AC51"/>
    <mergeCell ref="AC52:AC55"/>
    <mergeCell ref="AC56:AC59"/>
    <mergeCell ref="AC60:AC63"/>
    <mergeCell ref="AC64:AC67"/>
    <mergeCell ref="AC68:AC71"/>
    <mergeCell ref="AC72:AC75"/>
    <mergeCell ref="AC76:AC79"/>
    <mergeCell ref="AC80:AC83"/>
    <mergeCell ref="AC84:AC87"/>
    <mergeCell ref="AC88:AC91"/>
    <mergeCell ref="AC92:AC95"/>
    <mergeCell ref="AC96:AC99"/>
    <mergeCell ref="AC100:AC103"/>
    <mergeCell ref="AC176:AC179"/>
    <mergeCell ref="AC181:AC184"/>
    <mergeCell ref="AC185:AC188"/>
    <mergeCell ref="AC136:AC139"/>
    <mergeCell ref="AC140:AC143"/>
    <mergeCell ref="AC144:AC147"/>
    <mergeCell ref="AC148:AC151"/>
    <mergeCell ref="AC152:AC155"/>
    <mergeCell ref="AC156:AC159"/>
    <mergeCell ref="AC160:AC163"/>
    <mergeCell ref="AC164:AC167"/>
    <mergeCell ref="AC168:AC171"/>
  </mergeCells>
  <pageMargins left="0" right="0" top="1.1811023622047245" bottom="0" header="0.31496062992125984" footer="0.31496062992125984"/>
  <pageSetup paperSize="9" scale="53" fitToHeight="0" orientation="landscape" useFirstPageNumber="1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workbookViewId="0">
      <selection activeCell="E31" sqref="E31"/>
    </sheetView>
  </sheetViews>
  <sheetFormatPr defaultRowHeight="15" x14ac:dyDescent="0.25"/>
  <cols>
    <col min="5" max="5" width="12" bestFit="1" customWidth="1"/>
    <col min="6" max="6" width="9.85546875" bestFit="1" customWidth="1"/>
  </cols>
  <sheetData>
    <row r="16" spans="4:10" x14ac:dyDescent="0.25">
      <c r="D16" t="s">
        <v>1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25">
      <c r="D17" t="s">
        <v>2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25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.75" x14ac:dyDescent="0.3">
      <c r="E25" s="2">
        <v>104207937.14</v>
      </c>
    </row>
    <row r="26" spans="4:10" ht="18.75" x14ac:dyDescent="0.3">
      <c r="E26" s="2">
        <v>107421516.91</v>
      </c>
    </row>
    <row r="27" spans="4:10" ht="18.75" x14ac:dyDescent="0.3">
      <c r="E27" s="2">
        <v>102693389.64</v>
      </c>
    </row>
    <row r="28" spans="4:10" ht="18.75" x14ac:dyDescent="0.3">
      <c r="E28" s="2">
        <v>104437541.37</v>
      </c>
    </row>
    <row r="29" spans="4:10" ht="18.75" x14ac:dyDescent="0.3">
      <c r="E29" s="2">
        <v>92246717.459999993</v>
      </c>
    </row>
    <row r="30" spans="4:10" ht="18.75" x14ac:dyDescent="0.3">
      <c r="E30" s="2">
        <v>92246717.459999993</v>
      </c>
    </row>
    <row r="32" spans="4:10" x14ac:dyDescent="0.25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2024-03-20T05:30:45Z</dcterms:modified>
</cp:coreProperties>
</file>