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</definedNames>
  <calcPr calcId="145621"/>
</workbook>
</file>

<file path=xl/calcChain.xml><?xml version="1.0" encoding="utf-8"?>
<calcChain xmlns="http://schemas.openxmlformats.org/spreadsheetml/2006/main">
  <c r="Q37" i="1" l="1"/>
  <c r="Q33" i="1"/>
  <c r="Q29" i="1"/>
  <c r="Q28" i="1"/>
  <c r="Q27" i="1"/>
  <c r="Q25" i="1" s="1"/>
  <c r="Q26" i="1"/>
  <c r="Q20" i="1"/>
  <c r="Q19" i="1"/>
  <c r="Q44" i="1" s="1"/>
  <c r="Q18" i="1"/>
  <c r="Q43" i="1" s="1"/>
  <c r="Q17" i="1"/>
  <c r="Q42" i="1" s="1"/>
  <c r="P37" i="1"/>
  <c r="P33" i="1"/>
  <c r="P29" i="1"/>
  <c r="P28" i="1"/>
  <c r="P27" i="1"/>
  <c r="P26" i="1"/>
  <c r="P25" i="1" s="1"/>
  <c r="P20" i="1"/>
  <c r="P19" i="1"/>
  <c r="P44" i="1" s="1"/>
  <c r="P18" i="1"/>
  <c r="P43" i="1" s="1"/>
  <c r="P17" i="1"/>
  <c r="P42" i="1" s="1"/>
  <c r="P41" i="1" s="1"/>
  <c r="Q41" i="1" l="1"/>
  <c r="Q16" i="1"/>
  <c r="P16" i="1"/>
  <c r="J22" i="1"/>
  <c r="L18" i="1"/>
  <c r="M18" i="1"/>
  <c r="N18" i="1"/>
  <c r="O18" i="1"/>
  <c r="R18" i="1"/>
  <c r="K18" i="1"/>
  <c r="L37" i="1" l="1"/>
  <c r="M37" i="1"/>
  <c r="N37" i="1"/>
  <c r="O37" i="1"/>
  <c r="R37" i="1"/>
  <c r="K37" i="1"/>
  <c r="L26" i="1"/>
  <c r="M26" i="1"/>
  <c r="N26" i="1"/>
  <c r="O26" i="1"/>
  <c r="R26" i="1"/>
  <c r="K26" i="1"/>
  <c r="L27" i="1"/>
  <c r="M27" i="1"/>
  <c r="N27" i="1"/>
  <c r="O27" i="1"/>
  <c r="R27" i="1"/>
  <c r="K27" i="1"/>
  <c r="L28" i="1"/>
  <c r="M28" i="1"/>
  <c r="N28" i="1"/>
  <c r="O28" i="1"/>
  <c r="R28" i="1"/>
  <c r="K28" i="1"/>
  <c r="J38" i="1"/>
  <c r="J39" i="1"/>
  <c r="J40" i="1"/>
  <c r="L17" i="1"/>
  <c r="M17" i="1"/>
  <c r="N17" i="1"/>
  <c r="O17" i="1"/>
  <c r="R17" i="1"/>
  <c r="K17" i="1"/>
  <c r="L19" i="1"/>
  <c r="M19" i="1"/>
  <c r="N19" i="1"/>
  <c r="O19" i="1"/>
  <c r="R19" i="1"/>
  <c r="K19" i="1"/>
  <c r="L20" i="1"/>
  <c r="M20" i="1"/>
  <c r="N20" i="1"/>
  <c r="O20" i="1"/>
  <c r="R20" i="1"/>
  <c r="K20" i="1"/>
  <c r="J21" i="1"/>
  <c r="J23" i="1"/>
  <c r="J17" i="1" l="1"/>
  <c r="J19" i="1"/>
  <c r="J18" i="1"/>
  <c r="J20" i="1"/>
  <c r="J37" i="1"/>
  <c r="J34" i="1"/>
  <c r="J35" i="1"/>
  <c r="J36" i="1"/>
  <c r="L33" i="1"/>
  <c r="M33" i="1"/>
  <c r="N33" i="1"/>
  <c r="O33" i="1"/>
  <c r="R33" i="1"/>
  <c r="K33" i="1"/>
  <c r="J30" i="1"/>
  <c r="J31" i="1"/>
  <c r="J32" i="1"/>
  <c r="L29" i="1"/>
  <c r="M29" i="1"/>
  <c r="N29" i="1"/>
  <c r="O29" i="1"/>
  <c r="R29" i="1"/>
  <c r="K29" i="1"/>
  <c r="L42" i="1"/>
  <c r="M42" i="1"/>
  <c r="N42" i="1"/>
  <c r="O42" i="1"/>
  <c r="R42" i="1"/>
  <c r="K42" i="1"/>
  <c r="L43" i="1"/>
  <c r="N43" i="1"/>
  <c r="R43" i="1"/>
  <c r="K43" i="1"/>
  <c r="L44" i="1"/>
  <c r="M44" i="1"/>
  <c r="N25" i="1"/>
  <c r="O44" i="1"/>
  <c r="R44" i="1"/>
  <c r="K44" i="1"/>
  <c r="L16" i="1"/>
  <c r="M16" i="1"/>
  <c r="N16" i="1"/>
  <c r="O16" i="1"/>
  <c r="R16" i="1"/>
  <c r="K16" i="1"/>
  <c r="O25" i="1" l="1"/>
  <c r="M25" i="1"/>
  <c r="J42" i="1"/>
  <c r="J26" i="1"/>
  <c r="R41" i="1"/>
  <c r="L41" i="1"/>
  <c r="R25" i="1"/>
  <c r="L25" i="1"/>
  <c r="N44" i="1"/>
  <c r="N41" i="1" s="1"/>
  <c r="O43" i="1"/>
  <c r="O41" i="1" s="1"/>
  <c r="J28" i="1"/>
  <c r="M43" i="1"/>
  <c r="M41" i="1" s="1"/>
  <c r="K41" i="1"/>
  <c r="J27" i="1"/>
  <c r="K25" i="1"/>
  <c r="J33" i="1"/>
  <c r="J44" i="1" l="1"/>
  <c r="J41" i="1"/>
  <c r="J43" i="1"/>
  <c r="J16" i="1"/>
  <c r="J25" i="1"/>
  <c r="J29" i="1" l="1"/>
</calcChain>
</file>

<file path=xl/sharedStrings.xml><?xml version="1.0" encoding="utf-8"?>
<sst xmlns="http://schemas.openxmlformats.org/spreadsheetml/2006/main" count="174" uniqueCount="60">
  <si>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</si>
  <si>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</si>
  <si>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</si>
  <si>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</si>
  <si>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</si>
  <si>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</si>
  <si>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</si>
  <si>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</si>
  <si>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</si>
  <si>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</si>
  <si>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</si>
  <si>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Цель ПП - Обеспечение развития малого и среднего предпринимательства в Калачинском муниципальном районе</t>
  </si>
  <si>
    <t>Задача 2 ПП - Информационная, методическая, организационно-кадровая поддержка субъектов малого и среднего предпринимательства</t>
  </si>
  <si>
    <t>2.1.</t>
  </si>
  <si>
    <t>2.2.</t>
  </si>
  <si>
    <t>Увеличение объема отгруженных товаров собственного производства, выполненных работ, оказанных услуг организациями малого и среднего предпринимательства</t>
  </si>
  <si>
    <t>в % к предыдущему году</t>
  </si>
  <si>
    <t>МЕРОПРИЯТИЯ  ПОДПРОГРАММЫ 1 МУНИЦИПАЛЬНОЙ ПРОГРАММЫ</t>
  </si>
  <si>
    <t>Таблица 7.1.4</t>
  </si>
  <si>
    <t>2020 год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</si>
  <si>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</si>
  <si>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</si>
  <si>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</si>
  <si>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</si>
  <si>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</si>
  <si>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Наименование мероприятия ПП</t>
  </si>
  <si>
    <t>Главный распорядитель бюджетных средств 
районного бюджета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</si>
  <si>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</si>
  <si>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</si>
  <si>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</si>
  <si>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</si>
  <si>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04</t>
  </si>
  <si>
    <t>12</t>
  </si>
  <si>
    <t>02</t>
  </si>
  <si>
    <t>2021 год</t>
  </si>
  <si>
    <t>2022 год</t>
  </si>
  <si>
    <t>2023 год</t>
  </si>
  <si>
    <t>2024 год</t>
  </si>
  <si>
    <t>2025 год</t>
  </si>
  <si>
    <t>областной бюджет</t>
  </si>
  <si>
    <t>федеральный бюджет</t>
  </si>
  <si>
    <t>Основное мероприятие 2 ПП -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</si>
  <si>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мероприятие 1 ОМ 2 ПП - Участие в региональных мероприятиях, посвященных развитию малого и среднего предпринимательства</t>
  </si>
  <si>
    <t>мероприятие 2 ОМ 2 ПП - Организация информационно-консультационной поддержки субъектов малого и среднего предпринимательства</t>
  </si>
  <si>
    <t>Приложение к Подпрограмме "Развитие малого и среднего предпринимательства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</si>
  <si>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Срок  реализации мероприятия ПП</t>
  </si>
  <si>
    <t>Объем финансирования мероприятий ПП (рублей)</t>
  </si>
  <si>
    <t>1.1.</t>
  </si>
  <si>
    <t>Задача 1 ПП -Реализация национальных проектов</t>
  </si>
  <si>
    <t>Мероприятие 1 ОМ 1 ПП - Предоставление грантов начинающим субъектам малого предпринимательства</t>
  </si>
  <si>
    <t>I4</t>
  </si>
  <si>
    <t>2.3.</t>
  </si>
  <si>
    <t>Количество грантополучателей субъектов малого и среднего предпринимательства</t>
  </si>
  <si>
    <t>единиц</t>
  </si>
  <si>
    <t>Количество созданных новых рабочих мест и (или) сохранение общего количества рабочих мест на период не менее 6 месяцев со дня получения грантовой поддержки</t>
  </si>
  <si>
    <t>Основное мероприятие 1 ПП - "Реализация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</si>
  <si>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 xml:space="preserve">мероприятие 3 ОМ 2 ПП - Оказание информационно-консультационной поддержки субъектам малого и среднего предпринимательства, включенным в реестр социальных предпринимателей
</t>
  </si>
  <si>
    <t>2026 год</t>
  </si>
  <si>
    <t>2027 год</t>
  </si>
  <si>
    <t xml:space="preserve">Приложение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</si>
</sst>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justify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justify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6"/>
  <sheetViews>
    <sheetView tabSelected="1" zoomScale="80" zoomScaleNormal="80" workbookViewId="0">
      <selection activeCell="M5" sqref="M5"/>
    </sheetView>
  </sheetViews>
  <sheetFormatPr defaultRowHeight="15" x14ac:dyDescent="0.25"/>
  <cols>
    <col min="1" max="1" width="9.140625" customWidth="1"/>
    <col min="2" max="2" width="36.28515625" customWidth="1"/>
    <col min="6" max="6" width="10.140625" style="3" customWidth="1"/>
    <col min="7" max="7" width="12" style="3" customWidth="1"/>
    <col min="8" max="8" width="14.42578125" style="3" customWidth="1"/>
    <col min="9" max="9" width="15.7109375" customWidth="1"/>
    <col min="10" max="10" width="13" customWidth="1"/>
    <col min="11" max="11" width="11.85546875" customWidth="1"/>
    <col min="12" max="12" width="13" customWidth="1"/>
    <col min="13" max="14" width="12.42578125" customWidth="1"/>
    <col min="15" max="15" width="13" customWidth="1"/>
    <col min="16" max="17" width="11.28515625" style="3" customWidth="1"/>
    <col min="18" max="18" width="11.28515625" customWidth="1"/>
    <col min="19" max="19" width="32" customWidth="1"/>
    <col min="20" max="20" width="10.140625" customWidth="1"/>
    <col min="21" max="21" width="8.5703125" customWidth="1"/>
    <col min="27" max="28" width="9.140625" style="3"/>
  </cols>
  <sheetData>
    <row r="1" spans="1:29" s="3" customFormat="1" x14ac:dyDescent="0.25">
      <c r="U1" s="3" t="s">
        <v>59</v>
      </c>
    </row>
    <row r="2" spans="1:29" ht="21" customHeight="1" x14ac:dyDescent="0.25">
      <c r="A2" s="3"/>
      <c r="B2" s="3"/>
      <c r="C2" s="3"/>
      <c r="D2" s="3"/>
      <c r="E2" s="3"/>
      <c r="I2" s="3"/>
      <c r="U2" s="21" t="s">
        <v>44</v>
      </c>
      <c r="V2" s="21"/>
      <c r="W2" s="21"/>
      <c r="X2" s="21"/>
      <c r="Y2" s="21"/>
      <c r="Z2" s="21"/>
      <c r="AA2" s="21"/>
      <c r="AB2" s="21"/>
      <c r="AC2" s="21"/>
    </row>
    <row r="3" spans="1:29" ht="21" customHeight="1" x14ac:dyDescent="0.25">
      <c r="A3" s="3"/>
      <c r="B3" s="3"/>
      <c r="C3" s="3"/>
      <c r="D3" s="3"/>
      <c r="E3" s="3"/>
      <c r="I3" s="3"/>
      <c r="U3" s="21"/>
      <c r="V3" s="21"/>
      <c r="W3" s="21"/>
      <c r="X3" s="21"/>
      <c r="Y3" s="21"/>
      <c r="Z3" s="21"/>
      <c r="AA3" s="21"/>
      <c r="AB3" s="21"/>
      <c r="AC3" s="21"/>
    </row>
    <row r="4" spans="1:29" ht="21" customHeight="1" x14ac:dyDescent="0.25">
      <c r="A4" s="3"/>
      <c r="B4" s="3"/>
      <c r="C4" s="3"/>
      <c r="D4" s="3"/>
      <c r="E4" s="3"/>
      <c r="I4" s="3"/>
      <c r="U4" s="21"/>
      <c r="V4" s="21"/>
      <c r="W4" s="21"/>
      <c r="X4" s="21"/>
      <c r="Y4" s="21"/>
      <c r="Z4" s="21"/>
      <c r="AA4" s="21"/>
      <c r="AB4" s="21"/>
      <c r="AC4" s="21"/>
    </row>
    <row r="5" spans="1:29" ht="21" customHeight="1" x14ac:dyDescent="0.25">
      <c r="U5" s="21"/>
      <c r="V5" s="21"/>
      <c r="W5" s="21"/>
      <c r="X5" s="21"/>
      <c r="Y5" s="21"/>
      <c r="Z5" s="21"/>
      <c r="AA5" s="21"/>
      <c r="AB5" s="21"/>
      <c r="AC5" s="21"/>
    </row>
    <row r="6" spans="1:29" x14ac:dyDescent="0.25">
      <c r="A6" s="20" t="s">
        <v>18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</row>
    <row r="7" spans="1:29" x14ac:dyDescent="0.25">
      <c r="A7" s="26" t="s">
        <v>17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29.45" customHeight="1" x14ac:dyDescent="0.25">
      <c r="A9" s="22" t="s">
        <v>0</v>
      </c>
      <c r="B9" s="22" t="s">
        <v>25</v>
      </c>
      <c r="C9" s="23" t="s">
        <v>45</v>
      </c>
      <c r="D9" s="23"/>
      <c r="E9" s="27" t="s">
        <v>26</v>
      </c>
      <c r="F9" s="22" t="s">
        <v>46</v>
      </c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 t="s">
        <v>10</v>
      </c>
      <c r="T9" s="22"/>
      <c r="U9" s="22"/>
      <c r="V9" s="22"/>
      <c r="W9" s="22"/>
      <c r="X9" s="22"/>
      <c r="Y9" s="22"/>
      <c r="Z9" s="22"/>
      <c r="AA9" s="22"/>
      <c r="AB9" s="22"/>
      <c r="AC9" s="22"/>
    </row>
    <row r="10" spans="1:29" ht="42" customHeight="1" x14ac:dyDescent="0.25">
      <c r="A10" s="22"/>
      <c r="B10" s="22"/>
      <c r="C10" s="23"/>
      <c r="D10" s="23"/>
      <c r="E10" s="27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 t="s">
        <v>23</v>
      </c>
      <c r="T10" s="62" t="s">
        <v>22</v>
      </c>
      <c r="U10" s="22" t="s">
        <v>20</v>
      </c>
      <c r="V10" s="22"/>
      <c r="W10" s="22"/>
      <c r="X10" s="22"/>
      <c r="Y10" s="22"/>
      <c r="Z10" s="22"/>
      <c r="AA10" s="22"/>
      <c r="AB10" s="22"/>
      <c r="AC10" s="22"/>
    </row>
    <row r="11" spans="1:29" ht="61.15" customHeight="1" x14ac:dyDescent="0.25">
      <c r="A11" s="22"/>
      <c r="B11" s="22"/>
      <c r="C11" s="23"/>
      <c r="D11" s="23"/>
      <c r="E11" s="27"/>
      <c r="F11" s="23" t="s">
        <v>27</v>
      </c>
      <c r="G11" s="23"/>
      <c r="H11" s="23"/>
      <c r="I11" s="23" t="s">
        <v>24</v>
      </c>
      <c r="J11" s="22" t="s">
        <v>21</v>
      </c>
      <c r="K11" s="22" t="s">
        <v>7</v>
      </c>
      <c r="L11" s="22"/>
      <c r="M11" s="22"/>
      <c r="N11" s="22"/>
      <c r="O11" s="22"/>
      <c r="P11" s="22"/>
      <c r="Q11" s="22"/>
      <c r="R11" s="22"/>
      <c r="S11" s="22"/>
      <c r="T11" s="62"/>
      <c r="U11" s="22" t="s">
        <v>21</v>
      </c>
      <c r="V11" s="22" t="s">
        <v>8</v>
      </c>
      <c r="W11" s="22"/>
      <c r="X11" s="22"/>
      <c r="Y11" s="22"/>
      <c r="Z11" s="22"/>
      <c r="AA11" s="22"/>
      <c r="AB11" s="22"/>
      <c r="AC11" s="22"/>
    </row>
    <row r="12" spans="1:29" ht="88.9" customHeight="1" x14ac:dyDescent="0.25">
      <c r="A12" s="22"/>
      <c r="B12" s="22"/>
      <c r="C12" s="5" t="s">
        <v>1</v>
      </c>
      <c r="D12" s="5" t="s">
        <v>2</v>
      </c>
      <c r="E12" s="27"/>
      <c r="F12" s="4" t="s">
        <v>28</v>
      </c>
      <c r="G12" s="4" t="s">
        <v>29</v>
      </c>
      <c r="H12" s="4" t="s">
        <v>30</v>
      </c>
      <c r="I12" s="23"/>
      <c r="J12" s="22"/>
      <c r="K12" s="5" t="s">
        <v>19</v>
      </c>
      <c r="L12" s="5" t="s">
        <v>34</v>
      </c>
      <c r="M12" s="5" t="s">
        <v>35</v>
      </c>
      <c r="N12" s="5" t="s">
        <v>36</v>
      </c>
      <c r="O12" s="5" t="s">
        <v>37</v>
      </c>
      <c r="P12" s="19" t="s">
        <v>38</v>
      </c>
      <c r="Q12" s="19" t="s">
        <v>57</v>
      </c>
      <c r="R12" s="19" t="s">
        <v>58</v>
      </c>
      <c r="S12" s="22"/>
      <c r="T12" s="62"/>
      <c r="U12" s="22"/>
      <c r="V12" s="5" t="s">
        <v>19</v>
      </c>
      <c r="W12" s="5" t="s">
        <v>34</v>
      </c>
      <c r="X12" s="5" t="s">
        <v>35</v>
      </c>
      <c r="Y12" s="5" t="s">
        <v>36</v>
      </c>
      <c r="Z12" s="5" t="s">
        <v>37</v>
      </c>
      <c r="AA12" s="19" t="s">
        <v>38</v>
      </c>
      <c r="AB12" s="19" t="s">
        <v>57</v>
      </c>
      <c r="AC12" s="19" t="s">
        <v>58</v>
      </c>
    </row>
    <row r="13" spans="1:29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16</v>
      </c>
      <c r="R13" s="6">
        <v>16</v>
      </c>
      <c r="S13" s="6">
        <v>17</v>
      </c>
      <c r="T13" s="6">
        <v>18</v>
      </c>
      <c r="U13" s="6">
        <v>19</v>
      </c>
      <c r="V13" s="6">
        <v>20</v>
      </c>
      <c r="W13" s="6">
        <v>21</v>
      </c>
      <c r="X13" s="6">
        <v>22</v>
      </c>
      <c r="Y13" s="6">
        <v>23</v>
      </c>
      <c r="Z13" s="6">
        <v>24</v>
      </c>
      <c r="AA13" s="6">
        <v>25</v>
      </c>
      <c r="AB13" s="6">
        <v>25</v>
      </c>
      <c r="AC13" s="6">
        <v>25</v>
      </c>
    </row>
    <row r="14" spans="1:29" ht="15.75" customHeight="1" x14ac:dyDescent="0.25">
      <c r="A14" s="56" t="s">
        <v>11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</row>
    <row r="15" spans="1:29" ht="19.5" customHeight="1" x14ac:dyDescent="0.25">
      <c r="A15" s="57" t="s">
        <v>48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</row>
    <row r="16" spans="1:29" ht="15.75" customHeight="1" x14ac:dyDescent="0.25">
      <c r="A16" s="24">
        <v>1</v>
      </c>
      <c r="B16" s="61" t="s">
        <v>55</v>
      </c>
      <c r="C16" s="24">
        <v>2020</v>
      </c>
      <c r="D16" s="24">
        <v>2025</v>
      </c>
      <c r="E16" s="25" t="s">
        <v>6</v>
      </c>
      <c r="F16" s="52" t="s">
        <v>31</v>
      </c>
      <c r="G16" s="52" t="s">
        <v>32</v>
      </c>
      <c r="H16" s="52" t="s">
        <v>50</v>
      </c>
      <c r="I16" s="16" t="s">
        <v>3</v>
      </c>
      <c r="J16" s="12">
        <f>SUM(K16:R16)</f>
        <v>3782835.54</v>
      </c>
      <c r="K16" s="12">
        <f>K17+K18+K19</f>
        <v>2182835.54</v>
      </c>
      <c r="L16" s="12">
        <f t="shared" ref="L16:R16" si="0">L17+L18+L19</f>
        <v>400000</v>
      </c>
      <c r="M16" s="12">
        <f t="shared" si="0"/>
        <v>800000</v>
      </c>
      <c r="N16" s="12">
        <f t="shared" si="0"/>
        <v>0</v>
      </c>
      <c r="O16" s="12">
        <f t="shared" si="0"/>
        <v>400000</v>
      </c>
      <c r="P16" s="12">
        <f t="shared" ref="P16:Q16" si="1">P17+P18+P19</f>
        <v>0</v>
      </c>
      <c r="Q16" s="12">
        <f t="shared" si="1"/>
        <v>0</v>
      </c>
      <c r="R16" s="12">
        <f t="shared" si="0"/>
        <v>0</v>
      </c>
      <c r="S16" s="25" t="s">
        <v>5</v>
      </c>
      <c r="T16" s="25" t="s">
        <v>5</v>
      </c>
      <c r="U16" s="25" t="s">
        <v>5</v>
      </c>
      <c r="V16" s="25" t="s">
        <v>5</v>
      </c>
      <c r="W16" s="25" t="s">
        <v>5</v>
      </c>
      <c r="X16" s="25" t="s">
        <v>5</v>
      </c>
      <c r="Y16" s="25" t="s">
        <v>5</v>
      </c>
      <c r="Z16" s="25" t="s">
        <v>5</v>
      </c>
      <c r="AA16" s="25" t="s">
        <v>5</v>
      </c>
      <c r="AB16" s="25" t="s">
        <v>5</v>
      </c>
      <c r="AC16" s="25" t="s">
        <v>5</v>
      </c>
    </row>
    <row r="17" spans="1:29" s="3" customFormat="1" ht="58.5" customHeight="1" x14ac:dyDescent="0.25">
      <c r="A17" s="24"/>
      <c r="B17" s="61"/>
      <c r="C17" s="24"/>
      <c r="D17" s="24"/>
      <c r="E17" s="25"/>
      <c r="F17" s="52"/>
      <c r="G17" s="52"/>
      <c r="H17" s="52"/>
      <c r="I17" s="9" t="s">
        <v>40</v>
      </c>
      <c r="J17" s="12">
        <f t="shared" ref="J17:J23" si="2">SUM(K17:R17)</f>
        <v>0</v>
      </c>
      <c r="K17" s="12">
        <f>K21</f>
        <v>0</v>
      </c>
      <c r="L17" s="12">
        <f t="shared" ref="L17:R17" si="3">L21</f>
        <v>0</v>
      </c>
      <c r="M17" s="12">
        <f t="shared" si="3"/>
        <v>0</v>
      </c>
      <c r="N17" s="12">
        <f t="shared" si="3"/>
        <v>0</v>
      </c>
      <c r="O17" s="12">
        <f t="shared" si="3"/>
        <v>0</v>
      </c>
      <c r="P17" s="12">
        <f t="shared" ref="P17:Q17" si="4">P21</f>
        <v>0</v>
      </c>
      <c r="Q17" s="12">
        <f t="shared" si="4"/>
        <v>0</v>
      </c>
      <c r="R17" s="12">
        <f t="shared" si="3"/>
        <v>0</v>
      </c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3" customFormat="1" ht="58.5" customHeight="1" x14ac:dyDescent="0.25">
      <c r="A18" s="24"/>
      <c r="B18" s="61"/>
      <c r="C18" s="24"/>
      <c r="D18" s="24"/>
      <c r="E18" s="25"/>
      <c r="F18" s="52"/>
      <c r="G18" s="52"/>
      <c r="H18" s="52"/>
      <c r="I18" s="9" t="s">
        <v>39</v>
      </c>
      <c r="J18" s="12">
        <f t="shared" si="2"/>
        <v>1741702.9</v>
      </c>
      <c r="K18" s="12">
        <f>K22</f>
        <v>1182835.54</v>
      </c>
      <c r="L18" s="12">
        <f t="shared" ref="L18:R18" si="5">L22</f>
        <v>0</v>
      </c>
      <c r="M18" s="12">
        <f t="shared" si="5"/>
        <v>558867.36</v>
      </c>
      <c r="N18" s="12">
        <f t="shared" si="5"/>
        <v>0</v>
      </c>
      <c r="O18" s="12">
        <f t="shared" si="5"/>
        <v>0</v>
      </c>
      <c r="P18" s="12">
        <f t="shared" ref="P18:Q18" si="6">P22</f>
        <v>0</v>
      </c>
      <c r="Q18" s="12">
        <f t="shared" si="6"/>
        <v>0</v>
      </c>
      <c r="R18" s="12">
        <f t="shared" si="5"/>
        <v>0</v>
      </c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ht="58.5" customHeight="1" x14ac:dyDescent="0.25">
      <c r="A19" s="24"/>
      <c r="B19" s="61"/>
      <c r="C19" s="24"/>
      <c r="D19" s="24"/>
      <c r="E19" s="25"/>
      <c r="F19" s="52"/>
      <c r="G19" s="52"/>
      <c r="H19" s="52"/>
      <c r="I19" s="10" t="s">
        <v>4</v>
      </c>
      <c r="J19" s="12">
        <f t="shared" si="2"/>
        <v>2041132.6400000001</v>
      </c>
      <c r="K19" s="12">
        <f>K23</f>
        <v>1000000</v>
      </c>
      <c r="L19" s="12">
        <f t="shared" ref="L19:R19" si="7">L23</f>
        <v>400000</v>
      </c>
      <c r="M19" s="12">
        <f t="shared" si="7"/>
        <v>241132.64</v>
      </c>
      <c r="N19" s="12">
        <f t="shared" si="7"/>
        <v>0</v>
      </c>
      <c r="O19" s="12">
        <f t="shared" si="7"/>
        <v>400000</v>
      </c>
      <c r="P19" s="12">
        <f t="shared" ref="P19:Q19" si="8">P23</f>
        <v>0</v>
      </c>
      <c r="Q19" s="12">
        <f t="shared" si="8"/>
        <v>0</v>
      </c>
      <c r="R19" s="12">
        <f t="shared" si="7"/>
        <v>0</v>
      </c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3" customFormat="1" ht="28.5" customHeight="1" x14ac:dyDescent="0.25">
      <c r="A20" s="37" t="s">
        <v>47</v>
      </c>
      <c r="B20" s="34" t="s">
        <v>49</v>
      </c>
      <c r="C20" s="37">
        <v>2020</v>
      </c>
      <c r="D20" s="37">
        <v>2025</v>
      </c>
      <c r="E20" s="34" t="s">
        <v>6</v>
      </c>
      <c r="F20" s="53" t="s">
        <v>31</v>
      </c>
      <c r="G20" s="53" t="s">
        <v>32</v>
      </c>
      <c r="H20" s="52" t="s">
        <v>50</v>
      </c>
      <c r="I20" s="10" t="s">
        <v>3</v>
      </c>
      <c r="J20" s="12">
        <f t="shared" si="2"/>
        <v>3782835.54</v>
      </c>
      <c r="K20" s="12">
        <f>K21+K22+K23</f>
        <v>2182835.54</v>
      </c>
      <c r="L20" s="12">
        <f t="shared" ref="L20:R20" si="9">L21+L22+L23</f>
        <v>400000</v>
      </c>
      <c r="M20" s="12">
        <f t="shared" si="9"/>
        <v>800000</v>
      </c>
      <c r="N20" s="12">
        <f t="shared" si="9"/>
        <v>0</v>
      </c>
      <c r="O20" s="12">
        <f t="shared" si="9"/>
        <v>400000</v>
      </c>
      <c r="P20" s="12">
        <f t="shared" ref="P20:Q20" si="10">P21+P22+P23</f>
        <v>0</v>
      </c>
      <c r="Q20" s="12">
        <f t="shared" si="10"/>
        <v>0</v>
      </c>
      <c r="R20" s="12">
        <f t="shared" si="9"/>
        <v>0</v>
      </c>
      <c r="S20" s="40" t="s">
        <v>52</v>
      </c>
      <c r="T20" s="43" t="s">
        <v>53</v>
      </c>
      <c r="U20" s="43">
        <v>8</v>
      </c>
      <c r="V20" s="43" t="s">
        <v>5</v>
      </c>
      <c r="W20" s="43">
        <v>1</v>
      </c>
      <c r="X20" s="43">
        <v>2</v>
      </c>
      <c r="Y20" s="43">
        <v>1</v>
      </c>
      <c r="Z20" s="43">
        <v>1</v>
      </c>
      <c r="AA20" s="43">
        <v>1</v>
      </c>
      <c r="AB20" s="43">
        <v>1</v>
      </c>
      <c r="AC20" s="43">
        <v>1</v>
      </c>
    </row>
    <row r="21" spans="1:29" s="3" customFormat="1" ht="107.25" customHeight="1" x14ac:dyDescent="0.25">
      <c r="A21" s="38"/>
      <c r="B21" s="35"/>
      <c r="C21" s="38"/>
      <c r="D21" s="38"/>
      <c r="E21" s="35"/>
      <c r="F21" s="54"/>
      <c r="G21" s="54"/>
      <c r="H21" s="52"/>
      <c r="I21" s="10" t="s">
        <v>40</v>
      </c>
      <c r="J21" s="12">
        <f t="shared" si="2"/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41"/>
      <c r="T21" s="44"/>
      <c r="U21" s="44"/>
      <c r="V21" s="44"/>
      <c r="W21" s="44"/>
      <c r="X21" s="44"/>
      <c r="Y21" s="44"/>
      <c r="Z21" s="44"/>
      <c r="AA21" s="44"/>
      <c r="AB21" s="44"/>
      <c r="AC21" s="44"/>
    </row>
    <row r="22" spans="1:29" s="3" customFormat="1" ht="56.25" customHeight="1" x14ac:dyDescent="0.25">
      <c r="A22" s="38"/>
      <c r="B22" s="35"/>
      <c r="C22" s="38"/>
      <c r="D22" s="38"/>
      <c r="E22" s="35"/>
      <c r="F22" s="54"/>
      <c r="G22" s="54"/>
      <c r="H22" s="52"/>
      <c r="I22" s="10" t="s">
        <v>39</v>
      </c>
      <c r="J22" s="12">
        <f t="shared" si="2"/>
        <v>1741702.9</v>
      </c>
      <c r="K22" s="12">
        <v>1182835.54</v>
      </c>
      <c r="L22" s="12">
        <v>0</v>
      </c>
      <c r="M22" s="12">
        <v>558867.36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42"/>
      <c r="T22" s="45"/>
      <c r="U22" s="45"/>
      <c r="V22" s="45"/>
      <c r="W22" s="45"/>
      <c r="X22" s="45"/>
      <c r="Y22" s="45"/>
      <c r="Z22" s="45"/>
      <c r="AA22" s="45"/>
      <c r="AB22" s="45"/>
      <c r="AC22" s="45"/>
    </row>
    <row r="23" spans="1:29" s="3" customFormat="1" ht="87.75" customHeight="1" x14ac:dyDescent="0.25">
      <c r="A23" s="39"/>
      <c r="B23" s="36"/>
      <c r="C23" s="39"/>
      <c r="D23" s="39"/>
      <c r="E23" s="36"/>
      <c r="F23" s="55"/>
      <c r="G23" s="55"/>
      <c r="H23" s="52"/>
      <c r="I23" s="10" t="s">
        <v>4</v>
      </c>
      <c r="J23" s="12">
        <f t="shared" si="2"/>
        <v>2041132.6400000001</v>
      </c>
      <c r="K23" s="12">
        <v>1000000</v>
      </c>
      <c r="L23" s="12">
        <v>400000</v>
      </c>
      <c r="M23" s="12">
        <v>241132.64</v>
      </c>
      <c r="N23" s="12">
        <v>0</v>
      </c>
      <c r="O23" s="12">
        <v>400000</v>
      </c>
      <c r="P23" s="12">
        <v>0</v>
      </c>
      <c r="Q23" s="12">
        <v>0</v>
      </c>
      <c r="R23" s="12">
        <v>0</v>
      </c>
      <c r="S23" s="17" t="s">
        <v>54</v>
      </c>
      <c r="T23" s="18" t="s">
        <v>53</v>
      </c>
      <c r="U23" s="18">
        <v>8</v>
      </c>
      <c r="V23" s="18" t="s">
        <v>5</v>
      </c>
      <c r="W23" s="18">
        <v>1</v>
      </c>
      <c r="X23" s="18">
        <v>2</v>
      </c>
      <c r="Y23" s="18">
        <v>1</v>
      </c>
      <c r="Z23" s="18">
        <v>1</v>
      </c>
      <c r="AA23" s="18">
        <v>1</v>
      </c>
      <c r="AB23" s="18">
        <v>1</v>
      </c>
      <c r="AC23" s="18">
        <v>1</v>
      </c>
    </row>
    <row r="24" spans="1:29" ht="20.25" customHeight="1" x14ac:dyDescent="0.25">
      <c r="A24" s="58" t="s">
        <v>12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60"/>
    </row>
    <row r="25" spans="1:29" ht="16.5" customHeight="1" x14ac:dyDescent="0.25">
      <c r="A25" s="24">
        <v>2</v>
      </c>
      <c r="B25" s="25" t="s">
        <v>41</v>
      </c>
      <c r="C25" s="24">
        <v>2020</v>
      </c>
      <c r="D25" s="24">
        <v>2025</v>
      </c>
      <c r="E25" s="25" t="s">
        <v>6</v>
      </c>
      <c r="F25" s="52" t="s">
        <v>31</v>
      </c>
      <c r="G25" s="52" t="s">
        <v>32</v>
      </c>
      <c r="H25" s="52" t="s">
        <v>33</v>
      </c>
      <c r="I25" s="16" t="s">
        <v>3</v>
      </c>
      <c r="J25" s="12">
        <f>SUM(K25:R25)</f>
        <v>0</v>
      </c>
      <c r="K25" s="12">
        <f>K26+K27+K28</f>
        <v>0</v>
      </c>
      <c r="L25" s="12">
        <f t="shared" ref="L25:R25" si="11">L26+L27+L28</f>
        <v>0</v>
      </c>
      <c r="M25" s="12">
        <f t="shared" si="11"/>
        <v>0</v>
      </c>
      <c r="N25" s="12">
        <f t="shared" si="11"/>
        <v>0</v>
      </c>
      <c r="O25" s="12">
        <f t="shared" si="11"/>
        <v>0</v>
      </c>
      <c r="P25" s="12">
        <f t="shared" ref="P25:Q25" si="12">P26+P27+P28</f>
        <v>0</v>
      </c>
      <c r="Q25" s="12">
        <f t="shared" si="12"/>
        <v>0</v>
      </c>
      <c r="R25" s="12">
        <f t="shared" si="11"/>
        <v>0</v>
      </c>
      <c r="S25" s="25" t="s">
        <v>15</v>
      </c>
      <c r="T25" s="25" t="s">
        <v>16</v>
      </c>
      <c r="U25" s="24" t="s">
        <v>5</v>
      </c>
      <c r="V25" s="24">
        <v>105</v>
      </c>
      <c r="W25" s="24">
        <v>105</v>
      </c>
      <c r="X25" s="24">
        <v>105</v>
      </c>
      <c r="Y25" s="24">
        <v>105</v>
      </c>
      <c r="Z25" s="24">
        <v>105</v>
      </c>
      <c r="AA25" s="24">
        <v>105</v>
      </c>
      <c r="AB25" s="24">
        <v>105</v>
      </c>
      <c r="AC25" s="24">
        <v>105</v>
      </c>
    </row>
    <row r="26" spans="1:29" s="3" customFormat="1" ht="30" customHeight="1" x14ac:dyDescent="0.25">
      <c r="A26" s="24"/>
      <c r="B26" s="25"/>
      <c r="C26" s="24"/>
      <c r="D26" s="24"/>
      <c r="E26" s="25"/>
      <c r="F26" s="52"/>
      <c r="G26" s="52"/>
      <c r="H26" s="52"/>
      <c r="I26" s="11" t="s">
        <v>40</v>
      </c>
      <c r="J26" s="12">
        <f t="shared" ref="J26:J28" si="13">SUM(K26:R26)</f>
        <v>0</v>
      </c>
      <c r="K26" s="12">
        <f>K30+K34+K38</f>
        <v>0</v>
      </c>
      <c r="L26" s="12">
        <f t="shared" ref="L26:R26" si="14">L30+L34+L38</f>
        <v>0</v>
      </c>
      <c r="M26" s="12">
        <f t="shared" si="14"/>
        <v>0</v>
      </c>
      <c r="N26" s="12">
        <f t="shared" si="14"/>
        <v>0</v>
      </c>
      <c r="O26" s="12">
        <f t="shared" si="14"/>
        <v>0</v>
      </c>
      <c r="P26" s="12">
        <f t="shared" ref="P26:Q26" si="15">P30+P34+P38</f>
        <v>0</v>
      </c>
      <c r="Q26" s="12">
        <f t="shared" si="15"/>
        <v>0</v>
      </c>
      <c r="R26" s="12">
        <f t="shared" si="14"/>
        <v>0</v>
      </c>
      <c r="S26" s="25"/>
      <c r="T26" s="25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3" customFormat="1" ht="36" customHeight="1" x14ac:dyDescent="0.25">
      <c r="A27" s="24"/>
      <c r="B27" s="25"/>
      <c r="C27" s="24"/>
      <c r="D27" s="24"/>
      <c r="E27" s="25"/>
      <c r="F27" s="52"/>
      <c r="G27" s="52"/>
      <c r="H27" s="52"/>
      <c r="I27" s="11" t="s">
        <v>39</v>
      </c>
      <c r="J27" s="12">
        <f t="shared" si="13"/>
        <v>0</v>
      </c>
      <c r="K27" s="12">
        <f>K31+K35+K39</f>
        <v>0</v>
      </c>
      <c r="L27" s="12">
        <f t="shared" ref="L27:R27" si="16">L31+L35+L39</f>
        <v>0</v>
      </c>
      <c r="M27" s="12">
        <f t="shared" si="16"/>
        <v>0</v>
      </c>
      <c r="N27" s="12">
        <f t="shared" si="16"/>
        <v>0</v>
      </c>
      <c r="O27" s="12">
        <f t="shared" si="16"/>
        <v>0</v>
      </c>
      <c r="P27" s="12">
        <f t="shared" ref="P27:Q27" si="17">P31+P35+P39</f>
        <v>0</v>
      </c>
      <c r="Q27" s="12">
        <f t="shared" si="17"/>
        <v>0</v>
      </c>
      <c r="R27" s="12">
        <f t="shared" si="16"/>
        <v>0</v>
      </c>
      <c r="S27" s="25"/>
      <c r="T27" s="25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35.25" customHeight="1" x14ac:dyDescent="0.25">
      <c r="A28" s="24"/>
      <c r="B28" s="25"/>
      <c r="C28" s="24"/>
      <c r="D28" s="24"/>
      <c r="E28" s="25"/>
      <c r="F28" s="52"/>
      <c r="G28" s="52"/>
      <c r="H28" s="52"/>
      <c r="I28" s="10" t="s">
        <v>4</v>
      </c>
      <c r="J28" s="12">
        <f t="shared" si="13"/>
        <v>0</v>
      </c>
      <c r="K28" s="12">
        <f>K32+K36+K40</f>
        <v>0</v>
      </c>
      <c r="L28" s="12">
        <f t="shared" ref="L28:R28" si="18">L32+L36+L40</f>
        <v>0</v>
      </c>
      <c r="M28" s="12">
        <f t="shared" si="18"/>
        <v>0</v>
      </c>
      <c r="N28" s="12">
        <f t="shared" si="18"/>
        <v>0</v>
      </c>
      <c r="O28" s="12">
        <f t="shared" si="18"/>
        <v>0</v>
      </c>
      <c r="P28" s="12">
        <f t="shared" ref="P28:Q28" si="19">P32+P36+P40</f>
        <v>0</v>
      </c>
      <c r="Q28" s="12">
        <f t="shared" si="19"/>
        <v>0</v>
      </c>
      <c r="R28" s="12">
        <f t="shared" si="18"/>
        <v>0</v>
      </c>
      <c r="S28" s="25"/>
      <c r="T28" s="25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9.5" customHeight="1" x14ac:dyDescent="0.25">
      <c r="A29" s="22" t="s">
        <v>13</v>
      </c>
      <c r="B29" s="23" t="s">
        <v>42</v>
      </c>
      <c r="C29" s="22">
        <v>2020</v>
      </c>
      <c r="D29" s="22">
        <v>2025</v>
      </c>
      <c r="E29" s="23" t="s">
        <v>6</v>
      </c>
      <c r="F29" s="63" t="s">
        <v>31</v>
      </c>
      <c r="G29" s="63" t="s">
        <v>32</v>
      </c>
      <c r="H29" s="63" t="s">
        <v>33</v>
      </c>
      <c r="I29" s="14" t="s">
        <v>3</v>
      </c>
      <c r="J29" s="13">
        <f>SUM(K29:R29)</f>
        <v>0</v>
      </c>
      <c r="K29" s="13">
        <f>K30+K31+K32</f>
        <v>0</v>
      </c>
      <c r="L29" s="13">
        <f t="shared" ref="L29:R29" si="20">L30+L31+L32</f>
        <v>0</v>
      </c>
      <c r="M29" s="13">
        <f t="shared" si="20"/>
        <v>0</v>
      </c>
      <c r="N29" s="13">
        <f t="shared" si="20"/>
        <v>0</v>
      </c>
      <c r="O29" s="13">
        <f t="shared" si="20"/>
        <v>0</v>
      </c>
      <c r="P29" s="13">
        <f t="shared" ref="P29:Q29" si="21">P30+P31+P32</f>
        <v>0</v>
      </c>
      <c r="Q29" s="13">
        <f t="shared" si="21"/>
        <v>0</v>
      </c>
      <c r="R29" s="13">
        <f t="shared" si="20"/>
        <v>0</v>
      </c>
      <c r="S29" s="22" t="s">
        <v>5</v>
      </c>
      <c r="T29" s="22" t="s">
        <v>5</v>
      </c>
      <c r="U29" s="22" t="s">
        <v>5</v>
      </c>
      <c r="V29" s="22" t="s">
        <v>5</v>
      </c>
      <c r="W29" s="22" t="s">
        <v>5</v>
      </c>
      <c r="X29" s="22" t="s">
        <v>5</v>
      </c>
      <c r="Y29" s="22" t="s">
        <v>5</v>
      </c>
      <c r="Z29" s="22" t="s">
        <v>5</v>
      </c>
      <c r="AA29" s="22" t="s">
        <v>5</v>
      </c>
      <c r="AB29" s="22" t="s">
        <v>5</v>
      </c>
      <c r="AC29" s="22" t="s">
        <v>5</v>
      </c>
    </row>
    <row r="30" spans="1:29" s="3" customFormat="1" ht="30" x14ac:dyDescent="0.25">
      <c r="A30" s="22"/>
      <c r="B30" s="23"/>
      <c r="C30" s="22"/>
      <c r="D30" s="22"/>
      <c r="E30" s="23"/>
      <c r="F30" s="63"/>
      <c r="G30" s="63"/>
      <c r="H30" s="63"/>
      <c r="I30" s="7" t="s">
        <v>40</v>
      </c>
      <c r="J30" s="13">
        <f t="shared" ref="J30:J32" si="22">SUM(K30:R30)</f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</row>
    <row r="31" spans="1:29" s="3" customFormat="1" ht="30" x14ac:dyDescent="0.25">
      <c r="A31" s="22"/>
      <c r="B31" s="23"/>
      <c r="C31" s="22"/>
      <c r="D31" s="22"/>
      <c r="E31" s="23"/>
      <c r="F31" s="63"/>
      <c r="G31" s="63"/>
      <c r="H31" s="63"/>
      <c r="I31" s="7" t="s">
        <v>39</v>
      </c>
      <c r="J31" s="13">
        <f t="shared" si="22"/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</row>
    <row r="32" spans="1:29" ht="36" customHeight="1" x14ac:dyDescent="0.25">
      <c r="A32" s="22"/>
      <c r="B32" s="23"/>
      <c r="C32" s="22"/>
      <c r="D32" s="22"/>
      <c r="E32" s="23"/>
      <c r="F32" s="63"/>
      <c r="G32" s="63"/>
      <c r="H32" s="63"/>
      <c r="I32" s="2" t="s">
        <v>4</v>
      </c>
      <c r="J32" s="13">
        <f t="shared" si="22"/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</row>
    <row r="33" spans="1:29" ht="17.25" customHeight="1" x14ac:dyDescent="0.25">
      <c r="A33" s="22" t="s">
        <v>14</v>
      </c>
      <c r="B33" s="23" t="s">
        <v>43</v>
      </c>
      <c r="C33" s="22">
        <v>2020</v>
      </c>
      <c r="D33" s="22">
        <v>2025</v>
      </c>
      <c r="E33" s="23" t="s">
        <v>6</v>
      </c>
      <c r="F33" s="63" t="s">
        <v>31</v>
      </c>
      <c r="G33" s="63" t="s">
        <v>32</v>
      </c>
      <c r="H33" s="63" t="s">
        <v>33</v>
      </c>
      <c r="I33" s="14" t="s">
        <v>3</v>
      </c>
      <c r="J33" s="13">
        <f>SUM(K33:R33)</f>
        <v>0</v>
      </c>
      <c r="K33" s="13">
        <f>K34+K35+K36</f>
        <v>0</v>
      </c>
      <c r="L33" s="13">
        <f t="shared" ref="L33:R33" si="23">L34+L35+L36</f>
        <v>0</v>
      </c>
      <c r="M33" s="13">
        <f t="shared" si="23"/>
        <v>0</v>
      </c>
      <c r="N33" s="13">
        <f t="shared" si="23"/>
        <v>0</v>
      </c>
      <c r="O33" s="13">
        <f t="shared" si="23"/>
        <v>0</v>
      </c>
      <c r="P33" s="13">
        <f t="shared" ref="P33:Q33" si="24">P34+P35+P36</f>
        <v>0</v>
      </c>
      <c r="Q33" s="13">
        <f t="shared" si="24"/>
        <v>0</v>
      </c>
      <c r="R33" s="13">
        <f t="shared" si="23"/>
        <v>0</v>
      </c>
      <c r="S33" s="22" t="s">
        <v>5</v>
      </c>
      <c r="T33" s="22" t="s">
        <v>5</v>
      </c>
      <c r="U33" s="22" t="s">
        <v>5</v>
      </c>
      <c r="V33" s="22" t="s">
        <v>5</v>
      </c>
      <c r="W33" s="22" t="s">
        <v>5</v>
      </c>
      <c r="X33" s="22" t="s">
        <v>5</v>
      </c>
      <c r="Y33" s="22" t="s">
        <v>5</v>
      </c>
      <c r="Z33" s="22" t="s">
        <v>5</v>
      </c>
      <c r="AA33" s="22" t="s">
        <v>5</v>
      </c>
      <c r="AB33" s="22" t="s">
        <v>5</v>
      </c>
      <c r="AC33" s="22" t="s">
        <v>5</v>
      </c>
    </row>
    <row r="34" spans="1:29" s="3" customFormat="1" ht="30" x14ac:dyDescent="0.25">
      <c r="A34" s="22"/>
      <c r="B34" s="23"/>
      <c r="C34" s="22"/>
      <c r="D34" s="22"/>
      <c r="E34" s="23"/>
      <c r="F34" s="63"/>
      <c r="G34" s="63"/>
      <c r="H34" s="63"/>
      <c r="I34" s="7" t="s">
        <v>40</v>
      </c>
      <c r="J34" s="13">
        <f t="shared" ref="J34:J40" si="25">SUM(K34:R34)</f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</row>
    <row r="35" spans="1:29" s="3" customFormat="1" ht="30" x14ac:dyDescent="0.25">
      <c r="A35" s="22"/>
      <c r="B35" s="23"/>
      <c r="C35" s="22"/>
      <c r="D35" s="22"/>
      <c r="E35" s="23"/>
      <c r="F35" s="63"/>
      <c r="G35" s="63"/>
      <c r="H35" s="63"/>
      <c r="I35" s="7" t="s">
        <v>39</v>
      </c>
      <c r="J35" s="13">
        <f t="shared" si="25"/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</row>
    <row r="36" spans="1:29" ht="33.75" customHeight="1" x14ac:dyDescent="0.25">
      <c r="A36" s="22"/>
      <c r="B36" s="23"/>
      <c r="C36" s="22"/>
      <c r="D36" s="22"/>
      <c r="E36" s="23"/>
      <c r="F36" s="63"/>
      <c r="G36" s="63"/>
      <c r="H36" s="63"/>
      <c r="I36" s="2" t="s">
        <v>4</v>
      </c>
      <c r="J36" s="13">
        <f t="shared" si="25"/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</row>
    <row r="37" spans="1:29" s="3" customFormat="1" ht="18.75" customHeight="1" x14ac:dyDescent="0.25">
      <c r="A37" s="31" t="s">
        <v>51</v>
      </c>
      <c r="B37" s="46" t="s">
        <v>56</v>
      </c>
      <c r="C37" s="31">
        <v>2020</v>
      </c>
      <c r="D37" s="31">
        <v>2025</v>
      </c>
      <c r="E37" s="28" t="s">
        <v>6</v>
      </c>
      <c r="F37" s="49" t="s">
        <v>31</v>
      </c>
      <c r="G37" s="49" t="s">
        <v>32</v>
      </c>
      <c r="H37" s="49" t="s">
        <v>33</v>
      </c>
      <c r="I37" s="15" t="s">
        <v>3</v>
      </c>
      <c r="J37" s="13">
        <f t="shared" si="25"/>
        <v>0</v>
      </c>
      <c r="K37" s="13">
        <f>K38+K39+K40</f>
        <v>0</v>
      </c>
      <c r="L37" s="13">
        <f t="shared" ref="L37:R37" si="26">L38+L39+L40</f>
        <v>0</v>
      </c>
      <c r="M37" s="13">
        <f t="shared" si="26"/>
        <v>0</v>
      </c>
      <c r="N37" s="13">
        <f t="shared" si="26"/>
        <v>0</v>
      </c>
      <c r="O37" s="13">
        <f t="shared" si="26"/>
        <v>0</v>
      </c>
      <c r="P37" s="13">
        <f t="shared" ref="P37:Q37" si="27">P38+P39+P40</f>
        <v>0</v>
      </c>
      <c r="Q37" s="13">
        <f t="shared" si="27"/>
        <v>0</v>
      </c>
      <c r="R37" s="13">
        <f t="shared" si="26"/>
        <v>0</v>
      </c>
      <c r="S37" s="31" t="s">
        <v>5</v>
      </c>
      <c r="T37" s="31" t="s">
        <v>5</v>
      </c>
      <c r="U37" s="31" t="s">
        <v>5</v>
      </c>
      <c r="V37" s="31" t="s">
        <v>5</v>
      </c>
      <c r="W37" s="31" t="s">
        <v>5</v>
      </c>
      <c r="X37" s="31" t="s">
        <v>5</v>
      </c>
      <c r="Y37" s="31" t="s">
        <v>5</v>
      </c>
      <c r="Z37" s="31" t="s">
        <v>5</v>
      </c>
      <c r="AA37" s="31" t="s">
        <v>5</v>
      </c>
      <c r="AB37" s="31" t="s">
        <v>5</v>
      </c>
      <c r="AC37" s="31" t="s">
        <v>5</v>
      </c>
    </row>
    <row r="38" spans="1:29" s="3" customFormat="1" ht="33.75" customHeight="1" x14ac:dyDescent="0.25">
      <c r="A38" s="32"/>
      <c r="B38" s="47"/>
      <c r="C38" s="32"/>
      <c r="D38" s="32"/>
      <c r="E38" s="29"/>
      <c r="F38" s="50"/>
      <c r="G38" s="50"/>
      <c r="H38" s="50"/>
      <c r="I38" s="15" t="s">
        <v>40</v>
      </c>
      <c r="J38" s="13">
        <f t="shared" si="25"/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</row>
    <row r="39" spans="1:29" s="3" customFormat="1" ht="33.75" customHeight="1" x14ac:dyDescent="0.25">
      <c r="A39" s="32"/>
      <c r="B39" s="47"/>
      <c r="C39" s="32"/>
      <c r="D39" s="32"/>
      <c r="E39" s="29"/>
      <c r="F39" s="50"/>
      <c r="G39" s="50"/>
      <c r="H39" s="50"/>
      <c r="I39" s="15" t="s">
        <v>39</v>
      </c>
      <c r="J39" s="13">
        <f t="shared" si="25"/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</row>
    <row r="40" spans="1:29" s="3" customFormat="1" ht="33.75" customHeight="1" x14ac:dyDescent="0.25">
      <c r="A40" s="33"/>
      <c r="B40" s="48"/>
      <c r="C40" s="33"/>
      <c r="D40" s="33"/>
      <c r="E40" s="30"/>
      <c r="F40" s="51"/>
      <c r="G40" s="51"/>
      <c r="H40" s="51"/>
      <c r="I40" s="15" t="s">
        <v>4</v>
      </c>
      <c r="J40" s="13">
        <f t="shared" si="25"/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</row>
    <row r="41" spans="1:29" ht="17.25" customHeight="1" x14ac:dyDescent="0.25">
      <c r="A41" s="22" t="s">
        <v>9</v>
      </c>
      <c r="B41" s="22"/>
      <c r="C41" s="22">
        <v>2020</v>
      </c>
      <c r="D41" s="22">
        <v>2025</v>
      </c>
      <c r="E41" s="23" t="s">
        <v>5</v>
      </c>
      <c r="F41" s="23" t="s">
        <v>5</v>
      </c>
      <c r="G41" s="23" t="s">
        <v>5</v>
      </c>
      <c r="H41" s="23" t="s">
        <v>5</v>
      </c>
      <c r="I41" s="14" t="s">
        <v>3</v>
      </c>
      <c r="J41" s="13">
        <f>SUM(K41:R41)</f>
        <v>3782835.54</v>
      </c>
      <c r="K41" s="13">
        <f>K42+K43+K44</f>
        <v>2182835.54</v>
      </c>
      <c r="L41" s="13">
        <f t="shared" ref="L41:R41" si="28">L42+L43+L44</f>
        <v>400000</v>
      </c>
      <c r="M41" s="13">
        <f t="shared" si="28"/>
        <v>800000</v>
      </c>
      <c r="N41" s="13">
        <f t="shared" si="28"/>
        <v>0</v>
      </c>
      <c r="O41" s="13">
        <f t="shared" si="28"/>
        <v>400000</v>
      </c>
      <c r="P41" s="13">
        <f t="shared" ref="P41:Q41" si="29">P42+P43+P44</f>
        <v>0</v>
      </c>
      <c r="Q41" s="13">
        <f t="shared" si="29"/>
        <v>0</v>
      </c>
      <c r="R41" s="13">
        <f t="shared" si="28"/>
        <v>0</v>
      </c>
      <c r="S41" s="22" t="s">
        <v>5</v>
      </c>
      <c r="T41" s="22" t="s">
        <v>5</v>
      </c>
      <c r="U41" s="22" t="s">
        <v>5</v>
      </c>
      <c r="V41" s="22" t="s">
        <v>5</v>
      </c>
      <c r="W41" s="22" t="s">
        <v>5</v>
      </c>
      <c r="X41" s="22" t="s">
        <v>5</v>
      </c>
      <c r="Y41" s="22" t="s">
        <v>5</v>
      </c>
      <c r="Z41" s="22" t="s">
        <v>5</v>
      </c>
      <c r="AA41" s="22" t="s">
        <v>5</v>
      </c>
      <c r="AB41" s="22" t="s">
        <v>5</v>
      </c>
      <c r="AC41" s="22" t="s">
        <v>5</v>
      </c>
    </row>
    <row r="42" spans="1:29" s="3" customFormat="1" ht="33" customHeight="1" x14ac:dyDescent="0.25">
      <c r="A42" s="22"/>
      <c r="B42" s="22"/>
      <c r="C42" s="22"/>
      <c r="D42" s="22"/>
      <c r="E42" s="23"/>
      <c r="F42" s="23"/>
      <c r="G42" s="23"/>
      <c r="H42" s="23"/>
      <c r="I42" s="7" t="s">
        <v>40</v>
      </c>
      <c r="J42" s="13">
        <f t="shared" ref="J42:J44" si="30">SUM(K42:R42)</f>
        <v>0</v>
      </c>
      <c r="K42" s="13">
        <f>K17+K26</f>
        <v>0</v>
      </c>
      <c r="L42" s="13">
        <f t="shared" ref="L42:R42" si="31">L17+L26</f>
        <v>0</v>
      </c>
      <c r="M42" s="13">
        <f t="shared" si="31"/>
        <v>0</v>
      </c>
      <c r="N42" s="13">
        <f t="shared" si="31"/>
        <v>0</v>
      </c>
      <c r="O42" s="13">
        <f t="shared" si="31"/>
        <v>0</v>
      </c>
      <c r="P42" s="13">
        <f t="shared" ref="P42:Q42" si="32">P17+P26</f>
        <v>0</v>
      </c>
      <c r="Q42" s="13">
        <f t="shared" si="32"/>
        <v>0</v>
      </c>
      <c r="R42" s="13">
        <f t="shared" si="31"/>
        <v>0</v>
      </c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</row>
    <row r="43" spans="1:29" s="3" customFormat="1" ht="33" customHeight="1" x14ac:dyDescent="0.25">
      <c r="A43" s="22"/>
      <c r="B43" s="22"/>
      <c r="C43" s="22"/>
      <c r="D43" s="22"/>
      <c r="E43" s="23"/>
      <c r="F43" s="23"/>
      <c r="G43" s="23"/>
      <c r="H43" s="23"/>
      <c r="I43" s="7" t="s">
        <v>39</v>
      </c>
      <c r="J43" s="13">
        <f t="shared" si="30"/>
        <v>1741702.9</v>
      </c>
      <c r="K43" s="13">
        <f>K18+K27</f>
        <v>1182835.54</v>
      </c>
      <c r="L43" s="13">
        <f t="shared" ref="L43:R43" si="33">L18+L27</f>
        <v>0</v>
      </c>
      <c r="M43" s="13">
        <f t="shared" si="33"/>
        <v>558867.36</v>
      </c>
      <c r="N43" s="13">
        <f t="shared" si="33"/>
        <v>0</v>
      </c>
      <c r="O43" s="13">
        <f t="shared" si="33"/>
        <v>0</v>
      </c>
      <c r="P43" s="13">
        <f t="shared" ref="P43:Q43" si="34">P18+P27</f>
        <v>0</v>
      </c>
      <c r="Q43" s="13">
        <f t="shared" si="34"/>
        <v>0</v>
      </c>
      <c r="R43" s="13">
        <f t="shared" si="33"/>
        <v>0</v>
      </c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</row>
    <row r="44" spans="1:29" ht="33" customHeight="1" x14ac:dyDescent="0.25">
      <c r="A44" s="22"/>
      <c r="B44" s="22"/>
      <c r="C44" s="22"/>
      <c r="D44" s="22"/>
      <c r="E44" s="23"/>
      <c r="F44" s="23"/>
      <c r="G44" s="23"/>
      <c r="H44" s="23"/>
      <c r="I44" s="2" t="s">
        <v>4</v>
      </c>
      <c r="J44" s="13">
        <f t="shared" si="30"/>
        <v>2041132.6400000001</v>
      </c>
      <c r="K44" s="13">
        <f>K19+K28</f>
        <v>1000000</v>
      </c>
      <c r="L44" s="13">
        <f t="shared" ref="L44:R44" si="35">L19+L28</f>
        <v>400000</v>
      </c>
      <c r="M44" s="13">
        <f t="shared" si="35"/>
        <v>241132.64</v>
      </c>
      <c r="N44" s="13">
        <f t="shared" si="35"/>
        <v>0</v>
      </c>
      <c r="O44" s="13">
        <f t="shared" si="35"/>
        <v>400000</v>
      </c>
      <c r="P44" s="13">
        <f t="shared" ref="P44:Q44" si="36">P19+P28</f>
        <v>0</v>
      </c>
      <c r="Q44" s="13">
        <f t="shared" si="36"/>
        <v>0</v>
      </c>
      <c r="R44" s="13">
        <f t="shared" si="35"/>
        <v>0</v>
      </c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</row>
    <row r="46" spans="1:29" ht="15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</sheetData>
  <mergeCells count="153">
    <mergeCell ref="AA16:AA19"/>
    <mergeCell ref="AA20:AA22"/>
    <mergeCell ref="AA25:AA28"/>
    <mergeCell ref="AA29:AA32"/>
    <mergeCell ref="AA33:AA36"/>
    <mergeCell ref="AA37:AA40"/>
    <mergeCell ref="AA41:AA44"/>
    <mergeCell ref="AB16:AB19"/>
    <mergeCell ref="AB20:AB22"/>
    <mergeCell ref="AB25:AB28"/>
    <mergeCell ref="AB29:AB32"/>
    <mergeCell ref="AB33:AB36"/>
    <mergeCell ref="AB37:AB40"/>
    <mergeCell ref="AB41:AB44"/>
    <mergeCell ref="U20:U22"/>
    <mergeCell ref="V20:V22"/>
    <mergeCell ref="W20:W22"/>
    <mergeCell ref="X20:X22"/>
    <mergeCell ref="Y20:Y22"/>
    <mergeCell ref="Z20:Z22"/>
    <mergeCell ref="AC20:AC22"/>
    <mergeCell ref="AC37:AC40"/>
    <mergeCell ref="Z37:Z40"/>
    <mergeCell ref="Y37:Y40"/>
    <mergeCell ref="X37:X40"/>
    <mergeCell ref="W37:W40"/>
    <mergeCell ref="V37:V40"/>
    <mergeCell ref="U37:U40"/>
    <mergeCell ref="AC29:AC32"/>
    <mergeCell ref="X33:X36"/>
    <mergeCell ref="Y33:Y36"/>
    <mergeCell ref="Z33:Z36"/>
    <mergeCell ref="V33:V36"/>
    <mergeCell ref="W33:W36"/>
    <mergeCell ref="X41:X44"/>
    <mergeCell ref="Y41:Y44"/>
    <mergeCell ref="Z41:Z44"/>
    <mergeCell ref="AC41:AC44"/>
    <mergeCell ref="T29:T32"/>
    <mergeCell ref="F33:F36"/>
    <mergeCell ref="G33:G36"/>
    <mergeCell ref="F37:F40"/>
    <mergeCell ref="T33:T36"/>
    <mergeCell ref="U33:U36"/>
    <mergeCell ref="S29:S32"/>
    <mergeCell ref="H33:H36"/>
    <mergeCell ref="F29:F32"/>
    <mergeCell ref="G29:G32"/>
    <mergeCell ref="H29:H32"/>
    <mergeCell ref="AC33:AC36"/>
    <mergeCell ref="U29:U32"/>
    <mergeCell ref="V29:V32"/>
    <mergeCell ref="W29:W32"/>
    <mergeCell ref="X29:X32"/>
    <mergeCell ref="Y29:Y32"/>
    <mergeCell ref="Z29:Z32"/>
    <mergeCell ref="F9:R10"/>
    <mergeCell ref="K11:R11"/>
    <mergeCell ref="S9:AC9"/>
    <mergeCell ref="U10:AC10"/>
    <mergeCell ref="V11:AC11"/>
    <mergeCell ref="A14:AC14"/>
    <mergeCell ref="A15:AC15"/>
    <mergeCell ref="A24:AC24"/>
    <mergeCell ref="S25:S28"/>
    <mergeCell ref="T25:T28"/>
    <mergeCell ref="U11:U12"/>
    <mergeCell ref="V25:V28"/>
    <mergeCell ref="W25:W28"/>
    <mergeCell ref="X25:X28"/>
    <mergeCell ref="Y25:Y28"/>
    <mergeCell ref="T16:T19"/>
    <mergeCell ref="U16:U19"/>
    <mergeCell ref="S16:S19"/>
    <mergeCell ref="A16:A19"/>
    <mergeCell ref="B16:B19"/>
    <mergeCell ref="C16:C19"/>
    <mergeCell ref="U25:U28"/>
    <mergeCell ref="T10:T12"/>
    <mergeCell ref="S10:S12"/>
    <mergeCell ref="F11:H11"/>
    <mergeCell ref="F16:F19"/>
    <mergeCell ref="G16:G19"/>
    <mergeCell ref="H16:H19"/>
    <mergeCell ref="F25:F28"/>
    <mergeCell ref="G25:G28"/>
    <mergeCell ref="H25:H28"/>
    <mergeCell ref="H20:H23"/>
    <mergeCell ref="G20:G23"/>
    <mergeCell ref="F20:F23"/>
    <mergeCell ref="E20:E23"/>
    <mergeCell ref="D20:D23"/>
    <mergeCell ref="C20:C23"/>
    <mergeCell ref="B20:B23"/>
    <mergeCell ref="A20:A23"/>
    <mergeCell ref="S20:S22"/>
    <mergeCell ref="T20:T22"/>
    <mergeCell ref="A41:B44"/>
    <mergeCell ref="S41:S44"/>
    <mergeCell ref="A33:A36"/>
    <mergeCell ref="B33:B36"/>
    <mergeCell ref="C33:C36"/>
    <mergeCell ref="D33:D36"/>
    <mergeCell ref="E33:E36"/>
    <mergeCell ref="S33:S36"/>
    <mergeCell ref="A25:A28"/>
    <mergeCell ref="B25:B28"/>
    <mergeCell ref="E25:E28"/>
    <mergeCell ref="D25:D28"/>
    <mergeCell ref="C25:C28"/>
    <mergeCell ref="A37:A40"/>
    <mergeCell ref="B37:B40"/>
    <mergeCell ref="H37:H40"/>
    <mergeCell ref="G37:G40"/>
    <mergeCell ref="E37:E40"/>
    <mergeCell ref="D37:D40"/>
    <mergeCell ref="C37:C40"/>
    <mergeCell ref="T41:T44"/>
    <mergeCell ref="U41:U44"/>
    <mergeCell ref="V41:V44"/>
    <mergeCell ref="W41:W44"/>
    <mergeCell ref="C41:C44"/>
    <mergeCell ref="D41:D44"/>
    <mergeCell ref="E41:E44"/>
    <mergeCell ref="F41:F44"/>
    <mergeCell ref="G41:G44"/>
    <mergeCell ref="H41:H44"/>
    <mergeCell ref="T37:T40"/>
    <mergeCell ref="S37:S40"/>
    <mergeCell ref="A6:AC6"/>
    <mergeCell ref="U2:AC5"/>
    <mergeCell ref="C29:C32"/>
    <mergeCell ref="D29:D32"/>
    <mergeCell ref="E29:E32"/>
    <mergeCell ref="Z25:Z28"/>
    <mergeCell ref="AC25:AC28"/>
    <mergeCell ref="X16:X19"/>
    <mergeCell ref="Y16:Y19"/>
    <mergeCell ref="Z16:Z19"/>
    <mergeCell ref="AC16:AC19"/>
    <mergeCell ref="D16:D19"/>
    <mergeCell ref="E16:E19"/>
    <mergeCell ref="V16:V19"/>
    <mergeCell ref="W16:W19"/>
    <mergeCell ref="A29:A32"/>
    <mergeCell ref="B29:B32"/>
    <mergeCell ref="A7:AC7"/>
    <mergeCell ref="E9:E12"/>
    <mergeCell ref="C9:D11"/>
    <mergeCell ref="B9:B12"/>
    <mergeCell ref="A9:A12"/>
    <mergeCell ref="J11:J12"/>
    <mergeCell ref="I11:I12"/>
  </mergeCells>
  <pageMargins left="0.70866141732283472" right="0.70866141732283472" top="1.1417322834645669" bottom="0.74803149606299213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2024-03-18T04:38:34Z</dcterms:modified>
</cp:coreProperties>
</file>