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92" yWindow="60" windowWidth="27816" windowHeight="13272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Лист1!$8:$12</definedName>
    <definedName name="_xlnm.Print_Area" localSheetId="0">Лист1!$A$2:$AC$360</definedName>
  </definedNames>
  <calcPr calcId="162913"/>
</workbook>
</file>

<file path=xl/calcChain.xml><?xml version="1.0" encoding="utf-8"?>
<calcChain xmlns="http://schemas.openxmlformats.org/spreadsheetml/2006/main">
  <c r="L281" i="1" l="1"/>
  <c r="M281" i="1"/>
  <c r="N281" i="1"/>
  <c r="L280" i="1"/>
  <c r="M280" i="1"/>
  <c r="N280" i="1"/>
  <c r="K280" i="1"/>
  <c r="K281" i="1"/>
  <c r="L279" i="1"/>
  <c r="M279" i="1"/>
  <c r="N279" i="1"/>
  <c r="K279" i="1"/>
  <c r="O280" i="1" l="1"/>
  <c r="O281" i="1"/>
  <c r="O279" i="1"/>
  <c r="J309" i="1"/>
  <c r="J308" i="1"/>
  <c r="J307" i="1"/>
  <c r="R306" i="1"/>
  <c r="Q306" i="1"/>
  <c r="P306" i="1"/>
  <c r="O306" i="1"/>
  <c r="N306" i="1"/>
  <c r="M306" i="1"/>
  <c r="L306" i="1"/>
  <c r="K306" i="1"/>
  <c r="J306" i="1" l="1"/>
  <c r="N222" i="1"/>
  <c r="N223" i="1"/>
  <c r="N244" i="1"/>
  <c r="N240" i="1"/>
  <c r="N236" i="1"/>
  <c r="N232" i="1"/>
  <c r="N228" i="1"/>
  <c r="N252" i="1" l="1"/>
  <c r="N121" i="1" l="1"/>
  <c r="N122" i="1"/>
  <c r="R281" i="1" l="1"/>
  <c r="Q281" i="1"/>
  <c r="P281" i="1"/>
  <c r="P280" i="1"/>
  <c r="Q280" i="1"/>
  <c r="R280" i="1"/>
  <c r="P279" i="1"/>
  <c r="Q279" i="1"/>
  <c r="R279" i="1"/>
  <c r="J305" i="1"/>
  <c r="J304" i="1"/>
  <c r="J303" i="1"/>
  <c r="R302" i="1"/>
  <c r="Q302" i="1"/>
  <c r="P302" i="1"/>
  <c r="O302" i="1"/>
  <c r="N302" i="1"/>
  <c r="M302" i="1"/>
  <c r="L302" i="1"/>
  <c r="K302" i="1"/>
  <c r="J301" i="1"/>
  <c r="J300" i="1"/>
  <c r="J299" i="1"/>
  <c r="R298" i="1"/>
  <c r="Q298" i="1"/>
  <c r="P298" i="1"/>
  <c r="O298" i="1"/>
  <c r="N298" i="1"/>
  <c r="M298" i="1"/>
  <c r="L298" i="1"/>
  <c r="K298" i="1"/>
  <c r="J302" i="1" l="1"/>
  <c r="J298" i="1"/>
  <c r="L342" i="1"/>
  <c r="L343" i="1"/>
  <c r="L344" i="1"/>
  <c r="K343" i="1"/>
  <c r="K344" i="1"/>
  <c r="K342" i="1"/>
  <c r="J339" i="1"/>
  <c r="J338" i="1"/>
  <c r="J337" i="1"/>
  <c r="R336" i="1"/>
  <c r="Q336" i="1"/>
  <c r="P336" i="1"/>
  <c r="O336" i="1"/>
  <c r="N336" i="1"/>
  <c r="M336" i="1"/>
  <c r="L336" i="1"/>
  <c r="K336" i="1"/>
  <c r="J335" i="1"/>
  <c r="J334" i="1"/>
  <c r="J333" i="1"/>
  <c r="R332" i="1"/>
  <c r="Q332" i="1"/>
  <c r="P332" i="1"/>
  <c r="O332" i="1"/>
  <c r="N332" i="1"/>
  <c r="M332" i="1"/>
  <c r="L332" i="1"/>
  <c r="K332" i="1"/>
  <c r="R331" i="1"/>
  <c r="Q331" i="1"/>
  <c r="Q327" i="1" s="1"/>
  <c r="P331" i="1"/>
  <c r="O331" i="1"/>
  <c r="N331" i="1"/>
  <c r="M331" i="1"/>
  <c r="M327" i="1" s="1"/>
  <c r="L331" i="1"/>
  <c r="K331" i="1"/>
  <c r="R330" i="1"/>
  <c r="R326" i="1" s="1"/>
  <c r="Q330" i="1"/>
  <c r="Q326" i="1" s="1"/>
  <c r="P330" i="1"/>
  <c r="P326" i="1" s="1"/>
  <c r="O330" i="1"/>
  <c r="N330" i="1"/>
  <c r="M330" i="1"/>
  <c r="L330" i="1"/>
  <c r="K330" i="1"/>
  <c r="K328" i="1" s="1"/>
  <c r="R329" i="1"/>
  <c r="R325" i="1" s="1"/>
  <c r="Q329" i="1"/>
  <c r="Q325" i="1" s="1"/>
  <c r="P329" i="1"/>
  <c r="O329" i="1"/>
  <c r="O325" i="1" s="1"/>
  <c r="N329" i="1"/>
  <c r="M329" i="1"/>
  <c r="M325" i="1" s="1"/>
  <c r="L329" i="1"/>
  <c r="O328" i="1"/>
  <c r="R327" i="1"/>
  <c r="O327" i="1"/>
  <c r="O326" i="1"/>
  <c r="L326" i="1"/>
  <c r="P325" i="1"/>
  <c r="L325" i="1"/>
  <c r="K325" i="1"/>
  <c r="P353" i="1"/>
  <c r="P349" i="1"/>
  <c r="P348" i="1"/>
  <c r="P344" i="1" s="1"/>
  <c r="P347" i="1"/>
  <c r="P343" i="1" s="1"/>
  <c r="P346" i="1"/>
  <c r="P319" i="1"/>
  <c r="P318" i="1"/>
  <c r="P317" i="1"/>
  <c r="P316" i="1"/>
  <c r="P310" i="1"/>
  <c r="P294" i="1"/>
  <c r="P290" i="1"/>
  <c r="P286" i="1"/>
  <c r="P282" i="1"/>
  <c r="P273" i="1"/>
  <c r="P268" i="1"/>
  <c r="P264" i="1"/>
  <c r="P260" i="1"/>
  <c r="P256" i="1"/>
  <c r="P252" i="1"/>
  <c r="P248" i="1"/>
  <c r="P244" i="1"/>
  <c r="P240" i="1"/>
  <c r="P236" i="1"/>
  <c r="P232" i="1"/>
  <c r="P228" i="1"/>
  <c r="P224" i="1"/>
  <c r="P223" i="1"/>
  <c r="P222" i="1"/>
  <c r="P221" i="1"/>
  <c r="P216" i="1"/>
  <c r="P213" i="1"/>
  <c r="P212" i="1" s="1"/>
  <c r="P188" i="1"/>
  <c r="P183" i="1"/>
  <c r="P182" i="1"/>
  <c r="P181" i="1"/>
  <c r="P180" i="1" s="1"/>
  <c r="P176" i="1"/>
  <c r="P172" i="1"/>
  <c r="P171" i="1"/>
  <c r="P170" i="1"/>
  <c r="P169" i="1"/>
  <c r="P164" i="1"/>
  <c r="P160" i="1"/>
  <c r="P152" i="1" s="1"/>
  <c r="P155" i="1"/>
  <c r="P148" i="1"/>
  <c r="P144" i="1"/>
  <c r="P143" i="1"/>
  <c r="P142" i="1"/>
  <c r="P141" i="1"/>
  <c r="P131" i="1"/>
  <c r="P127" i="1"/>
  <c r="P123" i="1"/>
  <c r="P122" i="1"/>
  <c r="P120" i="1"/>
  <c r="P114" i="1"/>
  <c r="P110" i="1"/>
  <c r="P106" i="1"/>
  <c r="P102" i="1"/>
  <c r="P98" i="1"/>
  <c r="P94" i="1"/>
  <c r="P93" i="1"/>
  <c r="P92" i="1"/>
  <c r="P91" i="1"/>
  <c r="P18" i="1"/>
  <c r="P15" i="1"/>
  <c r="Q353" i="1"/>
  <c r="Q349" i="1"/>
  <c r="Q348" i="1"/>
  <c r="Q344" i="1" s="1"/>
  <c r="Q347" i="1"/>
  <c r="Q343" i="1" s="1"/>
  <c r="Q346" i="1"/>
  <c r="Q342" i="1" s="1"/>
  <c r="Q319" i="1"/>
  <c r="Q318" i="1"/>
  <c r="Q317" i="1"/>
  <c r="Q316" i="1"/>
  <c r="Q310" i="1"/>
  <c r="Q294" i="1"/>
  <c r="Q290" i="1"/>
  <c r="Q286" i="1"/>
  <c r="Q282" i="1"/>
  <c r="Q278" i="1"/>
  <c r="Q273" i="1"/>
  <c r="Q268" i="1"/>
  <c r="Q264" i="1"/>
  <c r="Q260" i="1"/>
  <c r="Q256" i="1"/>
  <c r="Q252" i="1"/>
  <c r="Q248" i="1"/>
  <c r="Q244" i="1"/>
  <c r="Q240" i="1"/>
  <c r="Q236" i="1"/>
  <c r="Q232" i="1"/>
  <c r="Q228" i="1"/>
  <c r="Q224" i="1"/>
  <c r="Q223" i="1"/>
  <c r="Q222" i="1"/>
  <c r="Q221" i="1"/>
  <c r="Q220" i="1" s="1"/>
  <c r="Q216" i="1"/>
  <c r="Q213" i="1"/>
  <c r="Q212" i="1" s="1"/>
  <c r="Q188" i="1"/>
  <c r="Q183" i="1"/>
  <c r="Q182" i="1"/>
  <c r="Q181" i="1"/>
  <c r="Q176" i="1"/>
  <c r="Q172" i="1"/>
  <c r="Q171" i="1"/>
  <c r="Q170" i="1"/>
  <c r="Q169" i="1"/>
  <c r="Q164" i="1"/>
  <c r="Q160" i="1"/>
  <c r="Q152" i="1" s="1"/>
  <c r="Q155" i="1"/>
  <c r="Q148" i="1"/>
  <c r="Q144" i="1"/>
  <c r="Q143" i="1"/>
  <c r="Q142" i="1"/>
  <c r="Q141" i="1"/>
  <c r="Q131" i="1"/>
  <c r="Q127" i="1"/>
  <c r="Q123" i="1"/>
  <c r="Q122" i="1"/>
  <c r="Q120" i="1"/>
  <c r="Q114" i="1"/>
  <c r="Q110" i="1"/>
  <c r="Q106" i="1"/>
  <c r="Q102" i="1"/>
  <c r="Q98" i="1"/>
  <c r="Q94" i="1"/>
  <c r="Q93" i="1"/>
  <c r="Q92" i="1"/>
  <c r="Q91" i="1"/>
  <c r="Q18" i="1"/>
  <c r="Q15" i="1"/>
  <c r="Q138" i="1" l="1"/>
  <c r="P137" i="1"/>
  <c r="P315" i="1"/>
  <c r="P345" i="1"/>
  <c r="P139" i="1"/>
  <c r="Q119" i="1"/>
  <c r="Q140" i="1"/>
  <c r="Q168" i="1"/>
  <c r="P119" i="1"/>
  <c r="J331" i="1"/>
  <c r="J332" i="1"/>
  <c r="Q139" i="1"/>
  <c r="Q360" i="1" s="1"/>
  <c r="P140" i="1"/>
  <c r="P168" i="1"/>
  <c r="P220" i="1"/>
  <c r="Q341" i="1"/>
  <c r="K326" i="1"/>
  <c r="J329" i="1"/>
  <c r="R324" i="1"/>
  <c r="J336" i="1"/>
  <c r="O324" i="1"/>
  <c r="Q137" i="1"/>
  <c r="Q358" i="1" s="1"/>
  <c r="P138" i="1"/>
  <c r="P359" i="1" s="1"/>
  <c r="P342" i="1"/>
  <c r="P341" i="1" s="1"/>
  <c r="Q90" i="1"/>
  <c r="Q180" i="1"/>
  <c r="Q315" i="1"/>
  <c r="K327" i="1"/>
  <c r="K324" i="1" s="1"/>
  <c r="L328" i="1"/>
  <c r="P328" i="1"/>
  <c r="Q345" i="1"/>
  <c r="Q324" i="1"/>
  <c r="J330" i="1"/>
  <c r="P278" i="1"/>
  <c r="Q359" i="1"/>
  <c r="M328" i="1"/>
  <c r="Q328" i="1"/>
  <c r="R328" i="1"/>
  <c r="N328" i="1"/>
  <c r="N325" i="1"/>
  <c r="N324" i="1" s="1"/>
  <c r="M326" i="1"/>
  <c r="J326" i="1" s="1"/>
  <c r="L327" i="1"/>
  <c r="L324" i="1" s="1"/>
  <c r="P327" i="1"/>
  <c r="P324" i="1" s="1"/>
  <c r="P90" i="1"/>
  <c r="J267" i="1"/>
  <c r="J266" i="1"/>
  <c r="J265" i="1"/>
  <c r="R264" i="1"/>
  <c r="O264" i="1"/>
  <c r="N264" i="1"/>
  <c r="M264" i="1"/>
  <c r="L264" i="1"/>
  <c r="K264" i="1"/>
  <c r="J263" i="1"/>
  <c r="J262" i="1"/>
  <c r="J261" i="1"/>
  <c r="R260" i="1"/>
  <c r="O260" i="1"/>
  <c r="N260" i="1"/>
  <c r="M260" i="1"/>
  <c r="L260" i="1"/>
  <c r="K260" i="1"/>
  <c r="P136" i="1" l="1"/>
  <c r="P360" i="1"/>
  <c r="P358" i="1"/>
  <c r="Q136" i="1"/>
  <c r="J328" i="1"/>
  <c r="Q357" i="1"/>
  <c r="J327" i="1"/>
  <c r="J325" i="1"/>
  <c r="M324" i="1"/>
  <c r="J324" i="1" s="1"/>
  <c r="J264" i="1"/>
  <c r="J260" i="1"/>
  <c r="J259" i="1"/>
  <c r="J258" i="1"/>
  <c r="J257" i="1"/>
  <c r="R256" i="1"/>
  <c r="O256" i="1"/>
  <c r="N256" i="1"/>
  <c r="M256" i="1"/>
  <c r="L256" i="1"/>
  <c r="K256" i="1"/>
  <c r="P357" i="1" l="1"/>
  <c r="J256" i="1"/>
  <c r="N92" i="1"/>
  <c r="N93" i="1"/>
  <c r="N111" i="1"/>
  <c r="N91" i="1" s="1"/>
  <c r="L223" i="1" l="1"/>
  <c r="M223" i="1"/>
  <c r="O223" i="1"/>
  <c r="R223" i="1"/>
  <c r="L222" i="1"/>
  <c r="M222" i="1"/>
  <c r="O222" i="1"/>
  <c r="R222" i="1"/>
  <c r="L221" i="1"/>
  <c r="M221" i="1"/>
  <c r="N221" i="1"/>
  <c r="O221" i="1"/>
  <c r="R221" i="1"/>
  <c r="K222" i="1"/>
  <c r="K223" i="1"/>
  <c r="K221" i="1"/>
  <c r="J247" i="1"/>
  <c r="J246" i="1"/>
  <c r="J245" i="1"/>
  <c r="R244" i="1"/>
  <c r="O244" i="1"/>
  <c r="M244" i="1"/>
  <c r="L244" i="1"/>
  <c r="K244" i="1"/>
  <c r="J243" i="1"/>
  <c r="J242" i="1"/>
  <c r="J241" i="1"/>
  <c r="R240" i="1"/>
  <c r="O240" i="1"/>
  <c r="M240" i="1"/>
  <c r="L240" i="1"/>
  <c r="K240" i="1"/>
  <c r="J239" i="1"/>
  <c r="J238" i="1"/>
  <c r="J237" i="1"/>
  <c r="R236" i="1"/>
  <c r="O236" i="1"/>
  <c r="M236" i="1"/>
  <c r="L236" i="1"/>
  <c r="K236" i="1"/>
  <c r="J235" i="1"/>
  <c r="J234" i="1"/>
  <c r="J233" i="1"/>
  <c r="R232" i="1"/>
  <c r="O232" i="1"/>
  <c r="M232" i="1"/>
  <c r="L232" i="1"/>
  <c r="K232" i="1"/>
  <c r="J271" i="1"/>
  <c r="J270" i="1"/>
  <c r="J269" i="1"/>
  <c r="R268" i="1"/>
  <c r="O268" i="1"/>
  <c r="N268" i="1"/>
  <c r="M268" i="1"/>
  <c r="L268" i="1"/>
  <c r="K268" i="1"/>
  <c r="J244" i="1" l="1"/>
  <c r="J232" i="1"/>
  <c r="J236" i="1"/>
  <c r="J240" i="1"/>
  <c r="J268" i="1"/>
  <c r="M214" i="1"/>
  <c r="M215" i="1"/>
  <c r="M213" i="1"/>
  <c r="N213" i="1"/>
  <c r="O213" i="1"/>
  <c r="R213" i="1"/>
  <c r="M92" i="1" l="1"/>
  <c r="M93" i="1"/>
  <c r="L110" i="1"/>
  <c r="M110" i="1"/>
  <c r="N110" i="1"/>
  <c r="O110" i="1"/>
  <c r="R110" i="1"/>
  <c r="K110" i="1"/>
  <c r="J111" i="1"/>
  <c r="J112" i="1"/>
  <c r="J113" i="1"/>
  <c r="J110" i="1" l="1"/>
  <c r="J255" i="1" l="1"/>
  <c r="J254" i="1"/>
  <c r="J253" i="1"/>
  <c r="R252" i="1"/>
  <c r="O252" i="1"/>
  <c r="M252" i="1"/>
  <c r="L252" i="1"/>
  <c r="K252" i="1"/>
  <c r="J252" i="1" l="1"/>
  <c r="L164" i="1"/>
  <c r="M164" i="1"/>
  <c r="N164" i="1"/>
  <c r="O164" i="1"/>
  <c r="R164" i="1"/>
  <c r="K164" i="1"/>
  <c r="J165" i="1"/>
  <c r="J166" i="1"/>
  <c r="J167" i="1"/>
  <c r="M91" i="1" l="1"/>
  <c r="M346" i="1" l="1"/>
  <c r="M342" i="1" s="1"/>
  <c r="N346" i="1"/>
  <c r="N342" i="1" s="1"/>
  <c r="O346" i="1"/>
  <c r="O342" i="1" s="1"/>
  <c r="R346" i="1"/>
  <c r="R342" i="1" s="1"/>
  <c r="J251" i="1"/>
  <c r="J250" i="1"/>
  <c r="J249" i="1"/>
  <c r="R248" i="1"/>
  <c r="O248" i="1"/>
  <c r="N248" i="1"/>
  <c r="M248" i="1"/>
  <c r="L248" i="1"/>
  <c r="K248" i="1"/>
  <c r="J248" i="1" l="1"/>
  <c r="J297" i="1"/>
  <c r="J296" i="1"/>
  <c r="J295" i="1"/>
  <c r="R294" i="1"/>
  <c r="O294" i="1"/>
  <c r="N294" i="1"/>
  <c r="M294" i="1"/>
  <c r="L294" i="1"/>
  <c r="K294" i="1"/>
  <c r="J294" i="1" l="1"/>
  <c r="M220" i="1" l="1"/>
  <c r="L91" i="1" l="1"/>
  <c r="L214" i="1"/>
  <c r="L215" i="1"/>
  <c r="L154" i="1"/>
  <c r="L155" i="1"/>
  <c r="L153" i="1"/>
  <c r="L156" i="1"/>
  <c r="L142" i="1"/>
  <c r="L143" i="1"/>
  <c r="L213" i="1"/>
  <c r="L205" i="1" s="1"/>
  <c r="L194" i="1"/>
  <c r="L195" i="1"/>
  <c r="L193" i="1"/>
  <c r="L182" i="1"/>
  <c r="L183" i="1"/>
  <c r="L181" i="1"/>
  <c r="L170" i="1"/>
  <c r="L171" i="1"/>
  <c r="L169" i="1"/>
  <c r="L141" i="1"/>
  <c r="L137" i="1" l="1"/>
  <c r="L138" i="1"/>
  <c r="L139" i="1"/>
  <c r="L152" i="1"/>
  <c r="R46" i="1" l="1"/>
  <c r="O46" i="1" l="1"/>
  <c r="Q46" i="1"/>
  <c r="P46" i="1" s="1"/>
  <c r="J31" i="1"/>
  <c r="J30" i="1"/>
  <c r="J29" i="1"/>
  <c r="J28" i="1"/>
  <c r="N46" i="1" l="1"/>
  <c r="M46" i="1" s="1"/>
  <c r="L46" i="1" s="1"/>
  <c r="K46" i="1" s="1"/>
  <c r="J76" i="1"/>
  <c r="J75" i="1"/>
  <c r="J74" i="1"/>
  <c r="J73" i="1"/>
  <c r="J68" i="1"/>
  <c r="J67" i="1"/>
  <c r="J66" i="1"/>
  <c r="J65" i="1"/>
  <c r="J64" i="1"/>
  <c r="J63" i="1"/>
  <c r="J62" i="1"/>
  <c r="J61" i="1"/>
  <c r="J56" i="1"/>
  <c r="J55" i="1"/>
  <c r="J54" i="1"/>
  <c r="J53" i="1"/>
  <c r="J52" i="1"/>
  <c r="J51" i="1"/>
  <c r="J50" i="1"/>
  <c r="J49" i="1"/>
  <c r="J48" i="1"/>
  <c r="J47" i="1"/>
  <c r="J46" i="1"/>
  <c r="J22" i="1"/>
  <c r="J21" i="1"/>
  <c r="J20" i="1"/>
  <c r="J19" i="1"/>
  <c r="J45" i="1"/>
  <c r="J43" i="1"/>
  <c r="J41" i="1"/>
  <c r="J40" i="1"/>
  <c r="J35" i="1"/>
  <c r="J34" i="1"/>
  <c r="J33" i="1"/>
  <c r="J32" i="1"/>
  <c r="J39" i="1"/>
  <c r="J38" i="1"/>
  <c r="J37" i="1"/>
  <c r="J36" i="1"/>
  <c r="L228" i="1" l="1"/>
  <c r="M228" i="1"/>
  <c r="O228" i="1"/>
  <c r="R228" i="1"/>
  <c r="K228" i="1"/>
  <c r="J217" i="1"/>
  <c r="J218" i="1"/>
  <c r="J219" i="1"/>
  <c r="J225" i="1"/>
  <c r="J226" i="1"/>
  <c r="J227" i="1"/>
  <c r="J229" i="1"/>
  <c r="J230" i="1"/>
  <c r="J231" i="1"/>
  <c r="L224" i="1"/>
  <c r="M224" i="1"/>
  <c r="N224" i="1"/>
  <c r="O224" i="1"/>
  <c r="R224" i="1"/>
  <c r="K224" i="1"/>
  <c r="N220" i="1" l="1"/>
  <c r="L220" i="1"/>
  <c r="J228" i="1"/>
  <c r="O220" i="1"/>
  <c r="J223" i="1"/>
  <c r="J224" i="1"/>
  <c r="J221" i="1"/>
  <c r="J222" i="1"/>
  <c r="R220" i="1"/>
  <c r="K220" i="1"/>
  <c r="O91" i="1"/>
  <c r="R91" i="1"/>
  <c r="L92" i="1"/>
  <c r="O92" i="1"/>
  <c r="R92" i="1"/>
  <c r="J220" i="1" l="1"/>
  <c r="L310" i="1"/>
  <c r="M310" i="1"/>
  <c r="N310" i="1"/>
  <c r="O310" i="1"/>
  <c r="R310" i="1"/>
  <c r="K310" i="1"/>
  <c r="J311" i="1"/>
  <c r="J312" i="1"/>
  <c r="J313" i="1"/>
  <c r="J310" i="1" l="1"/>
  <c r="K216" i="1"/>
  <c r="L216" i="1"/>
  <c r="M216" i="1"/>
  <c r="N216" i="1"/>
  <c r="O216" i="1"/>
  <c r="R216" i="1"/>
  <c r="J216" i="1" l="1"/>
  <c r="K349" i="1"/>
  <c r="L160" i="1"/>
  <c r="M160" i="1"/>
  <c r="N160" i="1"/>
  <c r="O160" i="1"/>
  <c r="R160" i="1"/>
  <c r="K160" i="1"/>
  <c r="L353" i="1"/>
  <c r="M353" i="1"/>
  <c r="N353" i="1"/>
  <c r="O353" i="1"/>
  <c r="R353" i="1"/>
  <c r="K353" i="1"/>
  <c r="L349" i="1"/>
  <c r="M349" i="1"/>
  <c r="N349" i="1"/>
  <c r="O349" i="1"/>
  <c r="R349" i="1"/>
  <c r="M348" i="1"/>
  <c r="M344" i="1" s="1"/>
  <c r="N344" i="1"/>
  <c r="O344" i="1"/>
  <c r="R348" i="1"/>
  <c r="R344" i="1" s="1"/>
  <c r="M347" i="1"/>
  <c r="M343" i="1" s="1"/>
  <c r="N347" i="1"/>
  <c r="N343" i="1" s="1"/>
  <c r="O347" i="1"/>
  <c r="O343" i="1" s="1"/>
  <c r="R347" i="1"/>
  <c r="R343" i="1" s="1"/>
  <c r="J356" i="1"/>
  <c r="K345" i="1" l="1"/>
  <c r="R345" i="1"/>
  <c r="N345" i="1"/>
  <c r="O345" i="1"/>
  <c r="R341" i="1"/>
  <c r="N341" i="1"/>
  <c r="M345" i="1"/>
  <c r="M341" i="1"/>
  <c r="L345" i="1"/>
  <c r="J355" i="1"/>
  <c r="O341" i="1"/>
  <c r="L341" i="1"/>
  <c r="L290" i="1"/>
  <c r="M290" i="1"/>
  <c r="N290" i="1"/>
  <c r="O290" i="1"/>
  <c r="R290" i="1"/>
  <c r="K290" i="1"/>
  <c r="J291" i="1"/>
  <c r="J292" i="1"/>
  <c r="J293" i="1"/>
  <c r="J354" i="1" l="1"/>
  <c r="J290" i="1"/>
  <c r="J353" i="1" l="1"/>
  <c r="L318" i="1"/>
  <c r="M318" i="1"/>
  <c r="N318" i="1"/>
  <c r="O318" i="1"/>
  <c r="R318" i="1"/>
  <c r="L317" i="1"/>
  <c r="M317" i="1"/>
  <c r="N317" i="1"/>
  <c r="O317" i="1"/>
  <c r="R317" i="1"/>
  <c r="L316" i="1"/>
  <c r="M316" i="1"/>
  <c r="N316" i="1"/>
  <c r="O316" i="1"/>
  <c r="R316" i="1"/>
  <c r="K316" i="1"/>
  <c r="K317" i="1"/>
  <c r="K318" i="1"/>
  <c r="L319" i="1"/>
  <c r="M319" i="1"/>
  <c r="N319" i="1"/>
  <c r="O319" i="1"/>
  <c r="R319" i="1"/>
  <c r="K319" i="1"/>
  <c r="J320" i="1"/>
  <c r="J321" i="1"/>
  <c r="J322" i="1"/>
  <c r="M315" i="1" l="1"/>
  <c r="J352" i="1"/>
  <c r="O315" i="1"/>
  <c r="N315" i="1"/>
  <c r="J317" i="1"/>
  <c r="J318" i="1"/>
  <c r="J319" i="1"/>
  <c r="K315" i="1"/>
  <c r="R315" i="1"/>
  <c r="L315" i="1"/>
  <c r="J316" i="1"/>
  <c r="J351" i="1" l="1"/>
  <c r="J348" i="1"/>
  <c r="J344" i="1"/>
  <c r="J315" i="1"/>
  <c r="J347" i="1" l="1"/>
  <c r="J343" i="1"/>
  <c r="J349" i="1"/>
  <c r="J350" i="1"/>
  <c r="L286" i="1"/>
  <c r="M286" i="1"/>
  <c r="N286" i="1"/>
  <c r="O286" i="1"/>
  <c r="R286" i="1"/>
  <c r="K286" i="1"/>
  <c r="J287" i="1"/>
  <c r="J288" i="1"/>
  <c r="J289" i="1"/>
  <c r="J346" i="1" l="1"/>
  <c r="J345" i="1"/>
  <c r="J286" i="1"/>
  <c r="K91" i="1"/>
  <c r="K92" i="1"/>
  <c r="J342" i="1" l="1"/>
  <c r="K341" i="1"/>
  <c r="J341" i="1" s="1"/>
  <c r="J92" i="1"/>
  <c r="J91" i="1"/>
  <c r="K106" i="1"/>
  <c r="L106" i="1"/>
  <c r="M106" i="1"/>
  <c r="N106" i="1"/>
  <c r="O106" i="1"/>
  <c r="R106" i="1"/>
  <c r="M181" i="1" l="1"/>
  <c r="N181" i="1"/>
  <c r="O181" i="1"/>
  <c r="R181" i="1"/>
  <c r="K181" i="1"/>
  <c r="M182" i="1"/>
  <c r="N182" i="1"/>
  <c r="O182" i="1"/>
  <c r="R182" i="1"/>
  <c r="K182" i="1"/>
  <c r="M183" i="1"/>
  <c r="N183" i="1"/>
  <c r="O183" i="1"/>
  <c r="R183" i="1"/>
  <c r="K183" i="1"/>
  <c r="L188" i="1"/>
  <c r="M188" i="1"/>
  <c r="N188" i="1"/>
  <c r="O188" i="1"/>
  <c r="R188" i="1"/>
  <c r="K188" i="1"/>
  <c r="J189" i="1"/>
  <c r="J190" i="1"/>
  <c r="J191" i="1"/>
  <c r="M180" i="1" l="1"/>
  <c r="L180" i="1"/>
  <c r="R180" i="1"/>
  <c r="O180" i="1"/>
  <c r="N180" i="1"/>
  <c r="K180" i="1"/>
  <c r="J188" i="1"/>
  <c r="L282" i="1"/>
  <c r="M282" i="1"/>
  <c r="N282" i="1"/>
  <c r="O282" i="1"/>
  <c r="R282" i="1"/>
  <c r="K282" i="1"/>
  <c r="L278" i="1"/>
  <c r="M278" i="1"/>
  <c r="N278" i="1"/>
  <c r="O278" i="1"/>
  <c r="R278" i="1"/>
  <c r="L273" i="1"/>
  <c r="M273" i="1"/>
  <c r="N273" i="1"/>
  <c r="O273" i="1"/>
  <c r="R273" i="1"/>
  <c r="K273" i="1"/>
  <c r="L212" i="1"/>
  <c r="M212" i="1"/>
  <c r="N212" i="1"/>
  <c r="O212" i="1"/>
  <c r="R212" i="1"/>
  <c r="K212" i="1"/>
  <c r="J213" i="1"/>
  <c r="J214" i="1"/>
  <c r="J215" i="1"/>
  <c r="L94" i="1"/>
  <c r="M94" i="1"/>
  <c r="N94" i="1"/>
  <c r="O94" i="1"/>
  <c r="R94" i="1"/>
  <c r="K94" i="1"/>
  <c r="L98" i="1"/>
  <c r="M98" i="1"/>
  <c r="N98" i="1"/>
  <c r="O98" i="1"/>
  <c r="R98" i="1"/>
  <c r="K98" i="1"/>
  <c r="L102" i="1"/>
  <c r="M102" i="1"/>
  <c r="N102" i="1"/>
  <c r="O102" i="1"/>
  <c r="R102" i="1"/>
  <c r="K102" i="1"/>
  <c r="L114" i="1"/>
  <c r="M114" i="1"/>
  <c r="N114" i="1"/>
  <c r="O114" i="1"/>
  <c r="R114" i="1"/>
  <c r="K114" i="1"/>
  <c r="L131" i="1"/>
  <c r="M131" i="1"/>
  <c r="N131" i="1"/>
  <c r="O131" i="1"/>
  <c r="R131" i="1"/>
  <c r="K131" i="1"/>
  <c r="L127" i="1"/>
  <c r="M127" i="1"/>
  <c r="N127" i="1"/>
  <c r="O127" i="1"/>
  <c r="R127" i="1"/>
  <c r="K127" i="1"/>
  <c r="L120" i="1"/>
  <c r="M120" i="1"/>
  <c r="N120" i="1"/>
  <c r="O120" i="1"/>
  <c r="R120" i="1"/>
  <c r="K120" i="1"/>
  <c r="K121" i="1"/>
  <c r="L122" i="1"/>
  <c r="M122" i="1"/>
  <c r="O122" i="1"/>
  <c r="R122" i="1"/>
  <c r="K122" i="1"/>
  <c r="L144" i="1"/>
  <c r="M144" i="1"/>
  <c r="N144" i="1"/>
  <c r="O144" i="1"/>
  <c r="R144" i="1"/>
  <c r="K144" i="1"/>
  <c r="M141" i="1"/>
  <c r="N141" i="1"/>
  <c r="O141" i="1"/>
  <c r="R141" i="1"/>
  <c r="K141" i="1"/>
  <c r="M142" i="1"/>
  <c r="N142" i="1"/>
  <c r="O142" i="1"/>
  <c r="R142" i="1"/>
  <c r="K142" i="1"/>
  <c r="M143" i="1"/>
  <c r="N143" i="1"/>
  <c r="O143" i="1"/>
  <c r="R143" i="1"/>
  <c r="K143" i="1"/>
  <c r="M169" i="1"/>
  <c r="N169" i="1"/>
  <c r="O169" i="1"/>
  <c r="R169" i="1"/>
  <c r="K169" i="1"/>
  <c r="M170" i="1"/>
  <c r="N170" i="1"/>
  <c r="O170" i="1"/>
  <c r="R170" i="1"/>
  <c r="K170" i="1"/>
  <c r="M171" i="1"/>
  <c r="N171" i="1"/>
  <c r="O171" i="1"/>
  <c r="R171" i="1"/>
  <c r="K171" i="1"/>
  <c r="L176" i="1"/>
  <c r="M176" i="1"/>
  <c r="N176" i="1"/>
  <c r="O176" i="1"/>
  <c r="R176" i="1"/>
  <c r="K176" i="1"/>
  <c r="L172" i="1"/>
  <c r="M172" i="1"/>
  <c r="N172" i="1"/>
  <c r="O172" i="1"/>
  <c r="R172" i="1"/>
  <c r="K172" i="1"/>
  <c r="L148" i="1"/>
  <c r="M148" i="1"/>
  <c r="N148" i="1"/>
  <c r="O148" i="1"/>
  <c r="R148" i="1"/>
  <c r="K148" i="1"/>
  <c r="J145" i="1"/>
  <c r="J146" i="1"/>
  <c r="J147" i="1"/>
  <c r="J149" i="1"/>
  <c r="J150" i="1"/>
  <c r="J151" i="1"/>
  <c r="J153" i="1"/>
  <c r="J154" i="1"/>
  <c r="J156" i="1"/>
  <c r="J157" i="1"/>
  <c r="J158" i="1"/>
  <c r="J159" i="1"/>
  <c r="L123" i="1"/>
  <c r="M123" i="1"/>
  <c r="N123" i="1"/>
  <c r="O123" i="1"/>
  <c r="R123" i="1"/>
  <c r="K123" i="1"/>
  <c r="J124" i="1"/>
  <c r="J125" i="1"/>
  <c r="J126" i="1"/>
  <c r="N138" i="1" l="1"/>
  <c r="N359" i="1" s="1"/>
  <c r="N137" i="1"/>
  <c r="O138" i="1"/>
  <c r="O359" i="1" s="1"/>
  <c r="R137" i="1"/>
  <c r="R358" i="1" s="1"/>
  <c r="O137" i="1"/>
  <c r="O358" i="1" s="1"/>
  <c r="N358" i="1"/>
  <c r="R138" i="1"/>
  <c r="R359" i="1" s="1"/>
  <c r="K138" i="1"/>
  <c r="M138" i="1"/>
  <c r="M359" i="1" s="1"/>
  <c r="K137" i="1"/>
  <c r="M137" i="1"/>
  <c r="M358" i="1" s="1"/>
  <c r="O119" i="1"/>
  <c r="O140" i="1"/>
  <c r="L168" i="1"/>
  <c r="J141" i="1"/>
  <c r="M119" i="1"/>
  <c r="R168" i="1"/>
  <c r="O168" i="1"/>
  <c r="N168" i="1"/>
  <c r="J144" i="1"/>
  <c r="K168" i="1"/>
  <c r="M168" i="1"/>
  <c r="K119" i="1"/>
  <c r="R119" i="1"/>
  <c r="M140" i="1"/>
  <c r="N140" i="1"/>
  <c r="R140" i="1"/>
  <c r="J123" i="1"/>
  <c r="J143" i="1"/>
  <c r="N119" i="1"/>
  <c r="L140" i="1"/>
  <c r="L119" i="1"/>
  <c r="J142" i="1"/>
  <c r="K140" i="1"/>
  <c r="J212" i="1"/>
  <c r="J148" i="1"/>
  <c r="J199" i="1"/>
  <c r="J138" i="1" l="1"/>
  <c r="J137" i="1"/>
  <c r="K359" i="1"/>
  <c r="K358" i="1"/>
  <c r="J283" i="1"/>
  <c r="J279" i="1"/>
  <c r="J280" i="1"/>
  <c r="J274" i="1"/>
  <c r="J275" i="1"/>
  <c r="J209" i="1"/>
  <c r="J210" i="1"/>
  <c r="J205" i="1"/>
  <c r="J206" i="1"/>
  <c r="J201" i="1"/>
  <c r="J202" i="1"/>
  <c r="J185" i="1"/>
  <c r="J186" i="1"/>
  <c r="J181" i="1"/>
  <c r="J182" i="1"/>
  <c r="J177" i="1"/>
  <c r="J178" i="1"/>
  <c r="J169" i="1"/>
  <c r="J170" i="1"/>
  <c r="J161" i="1"/>
  <c r="J162" i="1"/>
  <c r="M155" i="1"/>
  <c r="M139" i="1" s="1"/>
  <c r="N155" i="1"/>
  <c r="N139" i="1" s="1"/>
  <c r="O155" i="1"/>
  <c r="O139" i="1" s="1"/>
  <c r="R155" i="1"/>
  <c r="M152" i="1"/>
  <c r="N152" i="1"/>
  <c r="O152" i="1"/>
  <c r="J120" i="1"/>
  <c r="J121" i="1"/>
  <c r="J115" i="1"/>
  <c r="J116" i="1"/>
  <c r="J107" i="1"/>
  <c r="J108" i="1"/>
  <c r="J24" i="1"/>
  <c r="J25" i="1"/>
  <c r="J16" i="1"/>
  <c r="J17" i="1"/>
  <c r="O136" i="1" l="1"/>
  <c r="R139" i="1"/>
  <c r="R136" i="1" s="1"/>
  <c r="N136" i="1"/>
  <c r="M136" i="1"/>
  <c r="J358" i="1"/>
  <c r="L136" i="1"/>
  <c r="J359" i="1"/>
  <c r="J284" i="1"/>
  <c r="J109" i="1" l="1"/>
  <c r="J106" i="1" s="1"/>
  <c r="K278" i="1" l="1"/>
  <c r="J285" i="1"/>
  <c r="J282" i="1"/>
  <c r="J281" i="1" l="1"/>
  <c r="J278" i="1"/>
  <c r="R152" i="1" l="1"/>
  <c r="K155" i="1"/>
  <c r="K139" i="1" s="1"/>
  <c r="K152" i="1"/>
  <c r="J152" i="1" l="1"/>
  <c r="J155" i="1"/>
  <c r="J211" i="1"/>
  <c r="J208" i="1"/>
  <c r="J139" i="1" l="1"/>
  <c r="K136" i="1"/>
  <c r="J136" i="1" s="1"/>
  <c r="L93" i="1"/>
  <c r="M90" i="1"/>
  <c r="N90" i="1"/>
  <c r="O93" i="1"/>
  <c r="O90" i="1" s="1"/>
  <c r="R93" i="1"/>
  <c r="R90" i="1" s="1"/>
  <c r="K93" i="1"/>
  <c r="K90" i="1" s="1"/>
  <c r="J117" i="1"/>
  <c r="J114" i="1"/>
  <c r="L90" i="1" l="1"/>
  <c r="J207" i="1"/>
  <c r="J204" i="1"/>
  <c r="N15" i="1" l="1"/>
  <c r="J122" i="1" l="1"/>
  <c r="J119" i="1"/>
  <c r="J203" i="1" l="1"/>
  <c r="J200" i="1"/>
  <c r="K18" i="1" l="1"/>
  <c r="K360" i="1" s="1"/>
  <c r="K357" i="1" s="1"/>
  <c r="L18" i="1"/>
  <c r="M18" i="1"/>
  <c r="M360" i="1" s="1"/>
  <c r="N18" i="1"/>
  <c r="N360" i="1" s="1"/>
  <c r="O18" i="1"/>
  <c r="O360" i="1" s="1"/>
  <c r="R18" i="1"/>
  <c r="R360" i="1" s="1"/>
  <c r="L15" i="1"/>
  <c r="M15" i="1"/>
  <c r="O15" i="1"/>
  <c r="R15" i="1"/>
  <c r="K15" i="1"/>
  <c r="J26" i="1"/>
  <c r="J23" i="1"/>
  <c r="O357" i="1" l="1"/>
  <c r="M357" i="1"/>
  <c r="R357" i="1"/>
  <c r="J18" i="1"/>
  <c r="J15" i="1"/>
  <c r="J276" i="1"/>
  <c r="N357" i="1" l="1"/>
  <c r="L357" i="1"/>
  <c r="E32" i="2"/>
  <c r="G20" i="2"/>
  <c r="H20" i="2"/>
  <c r="I20" i="2"/>
  <c r="J20" i="2"/>
  <c r="F20" i="2"/>
  <c r="J357" i="1" l="1"/>
  <c r="J360" i="1"/>
  <c r="J160" i="1"/>
  <c r="J163" i="1"/>
  <c r="J164" i="1"/>
  <c r="J168" i="1"/>
  <c r="J171" i="1"/>
  <c r="J172" i="1"/>
  <c r="J175" i="1"/>
  <c r="J176" i="1"/>
  <c r="J179" i="1"/>
  <c r="J180" i="1"/>
  <c r="J183" i="1"/>
  <c r="J184" i="1"/>
  <c r="J187" i="1"/>
  <c r="J192" i="1"/>
  <c r="J195" i="1"/>
  <c r="J140" i="1"/>
  <c r="J93" i="1" l="1"/>
  <c r="J90" i="1" l="1"/>
  <c r="J273" i="1"/>
</calcChain>
</file>

<file path=xl/sharedStrings.xml><?xml version="1.0" encoding="utf-8"?>
<sst xmlns="http://schemas.openxmlformats.org/spreadsheetml/2006/main" count="1759" uniqueCount="261">
  <si>
    <t>№ п/п</t>
  </si>
  <si>
    <t>с (год)</t>
  </si>
  <si>
    <t>по (год)</t>
  </si>
  <si>
    <t>всего, в т.ч.:</t>
  </si>
  <si>
    <t>районный бюджет</t>
  </si>
  <si>
    <t>х</t>
  </si>
  <si>
    <t>Администрация КМР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</si>
  <si>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</si>
  <si>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</si>
  <si>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</si>
  <si>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</si>
  <si>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МЕРОПРИЯТИЯ  ПОДПРОГРАММЫ 2 МУНИЦИПАЛЬНОЙ ПРОГРАММЫ</t>
  </si>
  <si>
    <t>Таблица 7.2.4</t>
  </si>
  <si>
    <t>1.3.</t>
  </si>
  <si>
    <t>Объем финансирования мероприятий  ПП (рублей)</t>
  </si>
  <si>
    <t>изготовление проектно-сметной  документации с изысканиями, проведение экспертизы</t>
  </si>
  <si>
    <t>строительно-монтажные работы</t>
  </si>
  <si>
    <t>6.1.</t>
  </si>
  <si>
    <t>6.</t>
  </si>
  <si>
    <t>км</t>
  </si>
  <si>
    <t>2.</t>
  </si>
  <si>
    <t>1.2.</t>
  </si>
  <si>
    <t>стало</t>
  </si>
  <si>
    <t>было</t>
  </si>
  <si>
    <t>1.4.</t>
  </si>
  <si>
    <t>1.5.</t>
  </si>
  <si>
    <t>1.1.</t>
  </si>
  <si>
    <t>4.1.</t>
  </si>
  <si>
    <t>4.2.</t>
  </si>
  <si>
    <t>единиц</t>
  </si>
  <si>
    <t>Создание мест (площадок) накопления ТКО</t>
  </si>
  <si>
    <t>шт.</t>
  </si>
  <si>
    <t>Количество молодых семей получивших свидетельство о праве на получение социальных выплат</t>
  </si>
  <si>
    <t>семей</t>
  </si>
  <si>
    <t>областной бюджет</t>
  </si>
  <si>
    <t>2020 год</t>
  </si>
  <si>
    <t>2021 год</t>
  </si>
  <si>
    <t>2022 год</t>
  </si>
  <si>
    <t>2023 год</t>
  </si>
  <si>
    <t>2024 год</t>
  </si>
  <si>
    <t>2025 год</t>
  </si>
  <si>
    <t>Коды классификации расходов</t>
  </si>
  <si>
    <t>Раздел</t>
  </si>
  <si>
    <t>Подраздел</t>
  </si>
  <si>
    <t>Код основного мероприятия целевой статьи расходов</t>
  </si>
  <si>
    <t>Наименование мероприятия ПП</t>
  </si>
  <si>
    <t>Источники финансирования</t>
  </si>
  <si>
    <t>Срок  реализации мероприятия ПП</t>
  </si>
  <si>
    <t>Всего</t>
  </si>
  <si>
    <t>Наименование</t>
  </si>
  <si>
    <t>Значение</t>
  </si>
  <si>
    <t>Единица измерения</t>
  </si>
  <si>
    <t>Ответственный исполнитель за реализацию мероприятия ПП</t>
  </si>
  <si>
    <t>федеральный бюджет</t>
  </si>
  <si>
    <t>Задача 2 ПП - Создание безопасных и комфортных условий проживания граждан</t>
  </si>
  <si>
    <t>2.1.</t>
  </si>
  <si>
    <t>2.2.</t>
  </si>
  <si>
    <t>2.3.</t>
  </si>
  <si>
    <t>2.4.</t>
  </si>
  <si>
    <t>2.5.</t>
  </si>
  <si>
    <t>Задача 3 ПП Осуществление полномочий в сфере ЖКХ</t>
  </si>
  <si>
    <t>3.1.</t>
  </si>
  <si>
    <t>3.2.</t>
  </si>
  <si>
    <t>3.3.</t>
  </si>
  <si>
    <t>Задача 4 ПП Обеспечение питьевой водой жителей Калачинского муниципального района</t>
  </si>
  <si>
    <t>4.1.1.</t>
  </si>
  <si>
    <t>4.1.2.</t>
  </si>
  <si>
    <t>4.2.1.</t>
  </si>
  <si>
    <t>4.2.2.</t>
  </si>
  <si>
    <t>4.5.</t>
  </si>
  <si>
    <t>4.5.1.</t>
  </si>
  <si>
    <t>4.5.2.</t>
  </si>
  <si>
    <t>4.6.</t>
  </si>
  <si>
    <t>4.6.1.</t>
  </si>
  <si>
    <t>4.6.2.</t>
  </si>
  <si>
    <t>4.7.</t>
  </si>
  <si>
    <t>4.8.</t>
  </si>
  <si>
    <t>Задача 5 ПП Газификация населенных пунктов Калачинского муниципального района</t>
  </si>
  <si>
    <t>5.</t>
  </si>
  <si>
    <t>Задача 1 ПП - Повышение энергетической эффективности и сокращение энергетических издержек</t>
  </si>
  <si>
    <t>Задача 6 ПП Решение вопросов местного значения в сфере обращения с отходами</t>
  </si>
  <si>
    <t>Строительство газораспределительных сетей</t>
  </si>
  <si>
    <t>Приложение к Подпрограмме "Развитие жилищно-коммунального комплекса, обеспечение энергетической эффективности в Калачинском муниципальном районе" муниципальной программы Калачинского муниципального района Омской области "Развитие экономического потенциала Калачинского муниципального района на 2020-2025 годы"</t>
  </si>
  <si>
    <t>Основное мероприятие 1 ПП - Реализация мер по обеспечению энергетической эффективности</t>
  </si>
  <si>
    <t>Основное мероприятие 2 ПП - 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жилищного контроля, а также иных полномочий органов местного самоуправления в соответствии с жилищным законодательством</t>
  </si>
  <si>
    <t>мероприятие 1 ОМ 2 ПП - Предоставление молодым семьям социальных выплат на приобретение или строительство жилья, в  том числе на уплату первоначального взноса при получении ипотечного жилищного кредита или займа, а также на погашение основной суммы долга и уплату процентов по этим ипотечным жилищным кредитам или займам</t>
  </si>
  <si>
    <t>мероприятие 2 ОМ 2 ПП - Капитальный ремонт общего имущества в многоквартирных домах, расположенных на территорий поселений Калачинского муниципального района</t>
  </si>
  <si>
    <t>мероприятие 3 ОМ 2 ПП - Формирование муниципального специализированного жилищного фонда Калачинского муниципального района</t>
  </si>
  <si>
    <t>мероприятие 4 ОМ 2 ПП - 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иппотечного, или жилищного займа на приобретение жилого помещения или строительство индивидуального жилого дома</t>
  </si>
  <si>
    <t>мероприятие 5 ОМ 2 ПП - Приобретение жилых помещений в многоквартирных жилых домах по договорам купли-продажи в целях формирования муниципального специализированного жилищного фонда или муниципального  жилищного фонда коммерческого использования (арендного жилья)</t>
  </si>
  <si>
    <t>мероприятие 1 ОМ 3 ПП -Организация в границах сельских поселений электро, тепло, газо и водоснабжения населения, водоотведения, снабжения населения топливом</t>
  </si>
  <si>
    <t>мероприятие 2 ОМ 3 ПП - Предоставление субсидий на возмещение затрат юридическим лицам, осуществляющим оказание услуг по водоснабжению населения Калачинского муниципального района Омской области</t>
  </si>
  <si>
    <t>мероприятие 3 ОМ 3 ПП - Выполнение комплекса работ по  ремонту объекта НФС 1-го подъема Калачинского водозабора в с. Воскресенка Омской области</t>
  </si>
  <si>
    <t>Основное мероприятие 4 ПП - Модернизация системы водоснабжения Калачинского муниципального района</t>
  </si>
  <si>
    <t>мероприятие 3 ОМ 4 ПП  - Реконструкция водозабора с. Орловка с заменой магистрального трубопровода от д. Новый Ревель до с. Ивановка Калачинского района Омской области</t>
  </si>
  <si>
    <t>Основное мероприятие 5 ПП - Модернизация системы газоснабжения Калачинского муниципального района</t>
  </si>
  <si>
    <t>Основное мероприятие 6 ПП - Организация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</t>
  </si>
  <si>
    <t>Основное мероприятие 3 ПП - Реализация мер по обеспечению организации в границах сельских поселений электро, тепло, газо и водоснабжения населения, водоотведения, снабжения населения топливом</t>
  </si>
  <si>
    <t>Количество жилых помещений, приобретенных в муниципальную собственность по договорам купли-продажи для предоставления гражданам на условиях договора найма специализированного жилого помещения или муниципального жилищного фонда коммерческого использования (арендного жилья)</t>
  </si>
  <si>
    <t>Строительство и реконструкция водопроводных сетей, реконструкция водозабора</t>
  </si>
  <si>
    <t>Цель муниципальной подпрограммы - Улучшение качества жизни населения за счет повышения эффективности функционирования жилищно-коммунального хозяйства в целом</t>
  </si>
  <si>
    <t>4.3.</t>
  </si>
  <si>
    <t>4.4.</t>
  </si>
  <si>
    <t>мероприятие 4 ОМ 4 ПП - Реконструкция сети водоснабжения с. Осокино, в т.ч.:</t>
  </si>
  <si>
    <t>4.4.1.</t>
  </si>
  <si>
    <t>4.4.2.</t>
  </si>
  <si>
    <t>мероприятие 6 ОМ 4 ПП  - Строительство водозаборовиз подземных источников в деревне Семеновка Калачинского муниципального района Омской области, в т.ч.:</t>
  </si>
  <si>
    <t>4.9.</t>
  </si>
  <si>
    <t>мероприятие 7 ОМ 4 ПП - Приобретение и установка локальной станции очистки  воды в здании насосной станции с. Ивановка Калачинского района Омской области</t>
  </si>
  <si>
    <t>мероприятие 8 ОМ 4 ПП - Приобретение технологического оборудования водохозяйственного назначения на водозабор насосно-фильтровальной станции 1-го подъема Калачинского водозабора в с. Воскресенка</t>
  </si>
  <si>
    <t>мероприятие 5 ОМ 4 ПП - Реконструкция сетей водоснабжения с. Сорочино Калачинского района Омской области, в т.ч.</t>
  </si>
  <si>
    <t>мероприятие 1 ОМ 6 ПП - Cоздание мест (площадок) накопления твердых коммунальных отходов</t>
  </si>
  <si>
    <t>мероприятие 2 ОМ 4 ПП  - Реконструкция сетей водоснабжения с. Куликово Калачинского муниципального района Омской области</t>
  </si>
  <si>
    <t>6.2.</t>
  </si>
  <si>
    <t>мероприятие 2 ОМ 6 ПП - Приобретение контейнеров (бункеров)</t>
  </si>
  <si>
    <t>Задача 7 ПП Решение прочих задач в сфере ЖКХ</t>
  </si>
  <si>
    <t>Основное мероприятие 7 ПП  -  Расходы на подготовку и прохождение отопительного периода для оплаты потребления топливно-энергетических ресурсов муниципальных учреждений</t>
  </si>
  <si>
    <t>меропритие 1 ОМ 7 ПП - 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 на территории Калачинского муниципального района Омской области</t>
  </si>
  <si>
    <t>7.1.</t>
  </si>
  <si>
    <t>7.</t>
  </si>
  <si>
    <t>Уровень освоения лимитов бюджетных обязательств, направленных на 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 на территории района</t>
  </si>
  <si>
    <t>%</t>
  </si>
  <si>
    <t>6.3.</t>
  </si>
  <si>
    <t>Задача 8 ПП - Реализация национальных проектов</t>
  </si>
  <si>
    <t>Основное мероприятие 8 ПП - Реализация регионального проекта "Чистая вода", направленного на достижение целей федерального проекта "Чистая вода"</t>
  </si>
  <si>
    <t>8.</t>
  </si>
  <si>
    <t>8.1.</t>
  </si>
  <si>
    <t>мероприятие 1 ОМ 8 ПП  - Реконструкция сетей водоснабжения с. Куликово Калачинского муниципального района Омской области</t>
  </si>
  <si>
    <t>8.1.1.</t>
  </si>
  <si>
    <t>8.1.2.</t>
  </si>
  <si>
    <t>05</t>
  </si>
  <si>
    <t>G5</t>
  </si>
  <si>
    <t>4.9.1.</t>
  </si>
  <si>
    <t>мероприятие 1 мероприятия 9 ОМ 4 ПП - Приобретение и установка локальной станции очистки воды, оборудования для очистки и доочистки воды в с. Кабанье Калачинского района Омской области</t>
  </si>
  <si>
    <t>мероприятие 3 ОМ 6 ПП - Организация сбора, транспортирования и захоронения твердых коммунальных отходов, а также ликвидация объектов размещения твердых коммунальных отходов</t>
  </si>
  <si>
    <t>6.4.</t>
  </si>
  <si>
    <t>мероприятие 4 ОМ 6 ПП - Обустройство объектов размещения твердых коммунальных отходов, введенных в эксплуатацию до 1 января 2019 года и не имеющих документации, предусмотренной законодательством Российской Федерации. г. Калачинск</t>
  </si>
  <si>
    <t>Количество обустроенных объектов размещения ТКО</t>
  </si>
  <si>
    <t>ед.</t>
  </si>
  <si>
    <t>4.10.</t>
  </si>
  <si>
    <t>4.10.1.</t>
  </si>
  <si>
    <t>4.10.2.</t>
  </si>
  <si>
    <t>4.10.3.</t>
  </si>
  <si>
    <t>мероприятие 10 ОМ 4 ПП - Приобретение и (или) установка (монтаж) технологического оборудования, трубной продукции теплотехнического и водохозяйственного назначения</t>
  </si>
  <si>
    <t>мероприятие 1 мероприятия 10 ОМ 4 ПП - приобретение трубной продукции водохозяйственного назначения в д. Новое Село</t>
  </si>
  <si>
    <t>мероприятие 2 мероприятия 10 ОМ 4 ПП - приобретение трубной продукции водохозяйственного назначения в с. Воскресенка</t>
  </si>
  <si>
    <t>мероприятие 3 мероприятия 10 ОМ 4 ПП - приобретение трубной продукции водохозяйственного назначения в с. Ивановка</t>
  </si>
  <si>
    <t>Протяженность приобретенной трубной продукции</t>
  </si>
  <si>
    <t>м</t>
  </si>
  <si>
    <t>1.1.1.</t>
  </si>
  <si>
    <t xml:space="preserve">мероприятие 2 ОМ 1 ПП - Энергосбережение и повышение энергетической эффективности жилищного фонда, в том числе по проведению энергоэффективного капитального ремонта общего имущества в многоквартирных домах </t>
  </si>
  <si>
    <t>мероприятие 3 ОМ 1 ПП - Оснащение приборами учета используемых энергетических ресурсов в жилищном фонде, в том числе с использованием интеллектуальных приборов учета, автоматизированных систем и систем диспетчеризаци</t>
  </si>
  <si>
    <t>мероприятие 4 ОМ 1 ПП - Энергосбережение и повышение энергетической эффективности систем коммунальной инфраструктуры, направленных в том числе на развитие жилищно-коммунального хозяйства</t>
  </si>
  <si>
    <t>мероприяие 5 ОМ 1 ПП - Выявление бесхозяйных объектов недвижимого имущества, используемых для передачи энергетических ресурсов (включая газоснабжение, тепло- и электроснабжение), организации постановки таких объектов на учет в качестве бесхозяйных объектов недвижимого имущества и последующему признанию права муниципальной собственности на такие бесхозяйные объекты недвижимого имущества</t>
  </si>
  <si>
    <t>1.6.</t>
  </si>
  <si>
    <t>мероприятие 6 ОМ 1 ПП - Организация управления бесхозяйными объектами недвижимого имущества, используемыми для передачи энергетических ресурсов, с момента выявления таких объектов, в том числе определению источника компенсации возникающих при их эксплуатации нормативных потерь энергетических ресурсов (включая тепловую энергию, электрическуюэнергию), в частности за счет включения расходов на компенсацию указанных потерь в тариф организации, управляющей такими объектами, в соответствии с законодательством Российской Федерации</t>
  </si>
  <si>
    <t>1.7.</t>
  </si>
  <si>
    <t>1.8.</t>
  </si>
  <si>
    <t>1.9.</t>
  </si>
  <si>
    <t>1.10.</t>
  </si>
  <si>
    <t>мерприятие 7 ОМ 1 ПП - Стимулирование производителей и потребителей энергетических ресурсов, организаций, осуществляющих передачу энергетических ресурсов, проведению мероприятий по энергосбережению, повышению энергетической эффективности и сокращению потрерь энергетических ресурсов</t>
  </si>
  <si>
    <t xml:space="preserve">мероприятие 8 ОМ 1 ПП - Увеличение количества случаев использования в качестве источников энергии вторичных энергетических ресурсов и (или) возобновляемых источников энергии </t>
  </si>
  <si>
    <t>мероприятие 9 ОМ 1 ПП - Энергосбережение в транспортном комплексе и повышение его энергетической эффективности, в том числе замещению бензина и дизельного топлива, используемых транспортными средствами в качестве моторного топлива, альтернативными видами моторного топлива - природным газом, газовыми смесями, сжиженным углеводородным газом, электрической энергией, иными альтернативными видами моторного топлива с учетом доступности использования, близости расположения к источникам природного газа, газовых смесей, электрической энергии, иных альтернативных видов моторного топлива и экономической целесообразности такого замещения</t>
  </si>
  <si>
    <t>1.11.</t>
  </si>
  <si>
    <t xml:space="preserve">Удельный расход электрической энергии зданиями и помещениями учебно-воспитательного назначения муниципальных организаций, находящихся в ведении Калачинского муниципального района Омской области </t>
  </si>
  <si>
    <t>1.1.2.</t>
  </si>
  <si>
    <t>Доля многоквартирных домов, расположенных на территории Калачинского муниципального района Омской области, имеющих класс энергетической эффективности "В" и выше</t>
  </si>
  <si>
    <t xml:space="preserve">Удельный расход тепловой энергии в многоквартирных домах, расположенных на территории Калачинского муниципального района Омской области </t>
  </si>
  <si>
    <t>Удельный расход электрической энергии в многоквартирных домах, расположенных на территории Калачинского муниципального района Омской области</t>
  </si>
  <si>
    <t xml:space="preserve">Удельный расход холодной воды в многоквартирных домах на территории Калачинского муниципального района Омской области (в расчете на 1 жителя) </t>
  </si>
  <si>
    <t>Удельный расход горячей воды в многоквартирных домах на территории Калачинского муниципального района Омской области ( в расчете на 1 жителя)</t>
  </si>
  <si>
    <t xml:space="preserve">Доля многоквартирных домов, оснащенных коллективными (общедомовыми) приборами учета используемых энергетических ресурсов i по видам коммунальных ресурсов, в общем числе многоквартирных домов, расположенных на территории Калачинского муниципального района Омской области  </t>
  </si>
  <si>
    <t xml:space="preserve">Доля жилых, нежилых помещений в многоквартирных домах, жилых домах (домовладениях), оснащенных индивидуальными приборами учета используемых энергетических ресурсов по видам коммунальных ресурсов, в общем числе жилых, нежилых помещений в многоквартирных домах, жилых домах (домовладениях), расположенных на трерритории Калачинского муниципального района Омской области </t>
  </si>
  <si>
    <t xml:space="preserve">Доля потребляемых муниципальными учреждениями природного газа, тепловой энергии, электрической энергии и воды, приобретаемых по приборам учета, в общем объеме потребляемых природного газа, тепловой энергии, электрической энергии и воды муниципальными учреждениями на территории Калачинского муниципального района Омской области </t>
  </si>
  <si>
    <t xml:space="preserve">Доля тепловой энергии, отпущенной в тепловые сети от источников тепловой энергии, функционирующих в режиме комбинированной выработки тепловой и электрической энергии, в общем объеме производства тепловой энергии в системах централизованного теплоснабжения на территории Калачинского муниципального района Омской области </t>
  </si>
  <si>
    <t>мероприятие  1 ОМ 1 ПП - Энергосбережение в организациях с участием муниципального образования и повышение энергетической эффективности этих организаций</t>
  </si>
  <si>
    <t xml:space="preserve">Удельный расход тепловой энергии зданиями и помещениями учебно-воспитательного назначения муниципальных организаций, находящихся в ведении Калачинского муниципального района Омской области </t>
  </si>
  <si>
    <t>Минздрав, Минтруд</t>
  </si>
  <si>
    <t>мероприятие 1 мероприятия 1 ОМ 1 ПП  - Установка приборов учета тепло, электроэнергии в бюджетных организациях Калачинского мунциипального района</t>
  </si>
  <si>
    <t>мероприятие 2 мероприятия 1 ОМ1 ПП - Установка приборов учета тепло, электроэнергии в учреждениях здравоохранения и социального обслуживания населения</t>
  </si>
  <si>
    <t xml:space="preserve">Удельный расход тепловой энергии зданиями и помещениями здравоохранения и социального обслуживания населения </t>
  </si>
  <si>
    <t>Удельный расход электрической энергии зданиями и помещениями здравоохранения и социального обслуживания населения</t>
  </si>
  <si>
    <t>Администрация КМР, управляющая компания, предприятия ЖКХ, ПАО "Россети"</t>
  </si>
  <si>
    <t>Гкал/кв.м</t>
  </si>
  <si>
    <t>кВт*ч/кв.м</t>
  </si>
  <si>
    <t>ЦУС, ЖКХ</t>
  </si>
  <si>
    <t>Комитет по образованию, Комитет по культуре и искусству, МКУ "ЦУС", КФКиС</t>
  </si>
  <si>
    <t>куб.м/чел</t>
  </si>
  <si>
    <t>Энергоемкость промышленного производства для производства 3 видов продукции, работ (услуг), составляющих основную долю потребления энергетических ресурсов на территории Калачинского муниципального района в сфере промышленного производства</t>
  </si>
  <si>
    <t xml:space="preserve"> Удельный расход топлива на отпуск электрической энергии тепловыми электростанциями на территории Калачинского муниципального района</t>
  </si>
  <si>
    <t>Удельный расход топлива на отпущенную тепловую энергию с коллекторов тепловых электростанций на территории Калачинского муниципального района</t>
  </si>
  <si>
    <t>Удельный расход топлива на отпущенную с коллекторов котельных в тепловую сеть тепловую энергию на территории Калачинского муниципального района</t>
  </si>
  <si>
    <t>Доля потерь электрической энергии при ее передаче по распределительным сетям в общем объеме переданной электрической энергии на территории Калачинского муниципального района</t>
  </si>
  <si>
    <t>Доля потерь тепловой энергии при ее передаче в общем объеме переданной тепловой энергии на территории Калачинского муниципального района</t>
  </si>
  <si>
    <t>Доля энергоэффективных источников света в системах уличного освещения на территории Калачинского муниципального района</t>
  </si>
  <si>
    <t>т.у.т/ед.продукции</t>
  </si>
  <si>
    <t>т.у.т/млн. кВт*ч</t>
  </si>
  <si>
    <t>т.у.т./тыс. Гкал</t>
  </si>
  <si>
    <t>мероприятие 10 ОМ 1 ПП  - Обеспечение снижения энергетических издержек объектов муниципальной собственности Калачинского муниципального района</t>
  </si>
  <si>
    <t xml:space="preserve">мероприятие 11 ОМ 1 ПП - Информирование потребителей энергетических ресурсов об указаннфых мероприятиях и о способах энергосбережения и повышения энергетической эффективности </t>
  </si>
  <si>
    <t>1.11.1.</t>
  </si>
  <si>
    <t>1.11.2.</t>
  </si>
  <si>
    <t>1.11.3.</t>
  </si>
  <si>
    <t>мероприятие 1 мероприятия 11 ОМ 1 ПП  - Проведение информационной компании по пропаганде и популяризации идей энергосбережения и энергетической эффективности</t>
  </si>
  <si>
    <t>мероприятие 2 мероприятия 11 ОМ 1 ПП  - Формирование отчетности в Модуле «Информация об энергосбережении и повышении энергетической эффективности» в рамках обязательного энергетического обследования</t>
  </si>
  <si>
    <t>мероприятие 3 мероприятия 11 ОМ 1 ПП  - Актуализация программ по энергосбережению в учреждениях и организациях муниципальной формы собственности</t>
  </si>
  <si>
    <t>4.11.</t>
  </si>
  <si>
    <t>6.5.</t>
  </si>
  <si>
    <t>мероприятие 11 ОМ 4 ПП - Приобретение  специальной техники для подвоза питьевой воды в д. Петровка, д. Семеновка и с. Ивановка</t>
  </si>
  <si>
    <t>Уровень обеспеченности местами (площадками) накопления ТКО с контейнерами (бункерами)</t>
  </si>
  <si>
    <t xml:space="preserve">Количество созданных мест (площадок) накопления ТКО с контейнерами (бункерами) </t>
  </si>
  <si>
    <t>Увеличение парка подвижного состава.</t>
  </si>
  <si>
    <t>Количество построенных водоводов</t>
  </si>
  <si>
    <t>4.12.</t>
  </si>
  <si>
    <t>мероприятие 12 ОМ 4 ПП -Строительство водовода от НФС Воскресенская до с. Сорочино через д. Петровка</t>
  </si>
  <si>
    <t>2.6.</t>
  </si>
  <si>
    <t>мероприятие 6 ОМ 2 ПП - Передоставление молодым семьям - участникам подпрограммы при рождении (усыновлении) одного ребенка дополнительной социальной выплаты в размере не менее чем 5 процентов расчетной (средней) стоимости жилья</t>
  </si>
  <si>
    <t xml:space="preserve">Количество молодых семей получивших социальную выплату </t>
  </si>
  <si>
    <t>Количество ликвидированных несанкционированных объектов размещения твердых коммунальных отходов</t>
  </si>
  <si>
    <t>мероприятие 3 ОМ 4 ПП - Реконструкция водопроводных сетей с установкой очистных сооружений в с.Великорусское Калачинского района Омской области</t>
  </si>
  <si>
    <t>4.13.</t>
  </si>
  <si>
    <t>мероприятие 13 ОМ 4 ПП -Выполнение работ по ремонту водозаборной скважены в с. Куликово Калачинского муниципального района Омской области</t>
  </si>
  <si>
    <t>Количество отремонтированных скважин</t>
  </si>
  <si>
    <t>мероприятие 9 ОМ 4 ПП - Приобритение и установка очистных сооружений в населенных пунктах Калачинского муниципального района</t>
  </si>
  <si>
    <t>4.10.4.</t>
  </si>
  <si>
    <t>4.10.5.</t>
  </si>
  <si>
    <t>4.10.6.</t>
  </si>
  <si>
    <t xml:space="preserve">мероприятие 4  мероприятия 10 ОМ 4 ПП -приобретение трубной продукции водохозяйственного назначения в д. Стеклянка </t>
  </si>
  <si>
    <t xml:space="preserve">мероприятие 5 мероприятия 10 ОМ 4 ПП -приобретение трубной продукции водохозяйственного назначения в д. Стародубка </t>
  </si>
  <si>
    <t xml:space="preserve">мероприятие 6  мероприятия 10 ОМ 4 ПП - приобретение трубной продукции водохозяйственного назначения в д. Ковалево </t>
  </si>
  <si>
    <t>4.14.</t>
  </si>
  <si>
    <t>мероприятие 5 ОМ 6 ПП - Создание мест (площадок) накопления твердых коммунальных отходов и (или) на приобретение контейнеров (бункеров)</t>
  </si>
  <si>
    <t>4.15.</t>
  </si>
  <si>
    <t>4.16.</t>
  </si>
  <si>
    <t>мероприятие 15 ОМ 4 ПП - Выполнение работ по ремонту водозаборной скважины № 80-379 по адресу: Омская область, Калачинский район, с. Царицыно</t>
  </si>
  <si>
    <t>мероприятие 16 ОМ 4 ПП - Выполнение работ по ремонту водозаборной скважины № 81-379 по адресу: Омская область, Калачинский район, с. Царицыно</t>
  </si>
  <si>
    <t>мероприятие 14 ОМ 4 ПП -  Строительство Водозаборных скважин для водопровода с Куликово Калачинского района Омской области</t>
  </si>
  <si>
    <t>Количество построенных скважин</t>
  </si>
  <si>
    <t>2026 год</t>
  </si>
  <si>
    <t>2027 год</t>
  </si>
  <si>
    <t>Задача 9 ПП - Реализация деятельности по охране окружающей среды.</t>
  </si>
  <si>
    <t>9.</t>
  </si>
  <si>
    <t>9.1.</t>
  </si>
  <si>
    <t>9.2.</t>
  </si>
  <si>
    <t>9.3.</t>
  </si>
  <si>
    <t>Основное мероприятие 9 ПП - Организация деятельности по охране окружающей среды</t>
  </si>
  <si>
    <t>мероприятие 1 ОМ 9 ПП  - Организация работ по ликвидации накопленого вреда окружающей среде на объектах накопленного вреда</t>
  </si>
  <si>
    <t>мероприятие 2 ОМ 9 ПП  - Осуществление мер по экологической реабилитации, восстановлению и улучшению экологического состояния водных объектов.</t>
  </si>
  <si>
    <t>мероприятие 3 ОМ 9 ПП  - Озеленение.</t>
  </si>
  <si>
    <t>06</t>
  </si>
  <si>
    <t>09</t>
  </si>
  <si>
    <t>Количество ликвидированных мест несанкционированного размещения отходов</t>
  </si>
  <si>
    <t>6.6.</t>
  </si>
  <si>
    <t>6.7.</t>
  </si>
  <si>
    <t>мероприятие 6 ОМ 6 ПП -  Организация работ по ликвидации накопленого вреда окружающей среде на объектах накопленного вреда</t>
  </si>
  <si>
    <t>мероприятие 7 ОМ 6 ПП - Осуществление мер по экологической реабилитации, восстановлению и улучшению экологического состояния водных объектов.</t>
  </si>
  <si>
    <t>Количество предоставленных субсидий юридическим лицам</t>
  </si>
  <si>
    <t>6.8.</t>
  </si>
  <si>
    <t>мероприятие 8 ОМ 6 ПП - Ликвидация мест несанкционированного размещения твердых коммунальных отходов</t>
  </si>
  <si>
    <t>Количество ликвидированных мест несанкционированного размещения твердых коммунальных отходов</t>
  </si>
  <si>
    <t>Приложение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</si>
</sst>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2" fontId="3" fillId="2" borderId="1" xfId="0" applyNumberFormat="1" applyFont="1" applyFill="1" applyBorder="1" applyAlignment="1">
      <alignment horizontal="center" vertical="center"/>
    </xf>
    <xf numFmtId="0" fontId="4" fillId="2" borderId="0" xfId="0" applyFont="1" applyFill="1"/>
    <xf numFmtId="0" fontId="3" fillId="2" borderId="0" xfId="0" applyFont="1" applyFill="1"/>
    <xf numFmtId="0" fontId="3" fillId="2" borderId="1" xfId="0" applyFont="1" applyFill="1" applyBorder="1" applyAlignment="1">
      <alignment horizontal="center"/>
    </xf>
    <xf numFmtId="2" fontId="4" fillId="2" borderId="0" xfId="0" applyNumberFormat="1" applyFont="1" applyFill="1"/>
    <xf numFmtId="0" fontId="4" fillId="2" borderId="0" xfId="0" applyFont="1" applyFill="1" applyBorder="1"/>
    <xf numFmtId="0" fontId="3" fillId="2" borderId="1" xfId="0" applyFont="1" applyFill="1" applyBorder="1" applyAlignment="1">
      <alignment horizontal="justify" vertical="center"/>
    </xf>
    <xf numFmtId="0" fontId="4" fillId="2" borderId="1" xfId="0" applyFont="1" applyFill="1" applyBorder="1"/>
    <xf numFmtId="0" fontId="4" fillId="2" borderId="2" xfId="0" applyFont="1" applyFill="1" applyBorder="1"/>
    <xf numFmtId="0" fontId="3" fillId="2" borderId="1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2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14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/>
    </xf>
    <xf numFmtId="0" fontId="3" fillId="2" borderId="0" xfId="0" applyFont="1" applyFill="1" applyAlignment="1">
      <alignment horizontal="justify" vertical="top" wrapText="1"/>
    </xf>
    <xf numFmtId="0" fontId="3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textRotation="90"/>
    </xf>
    <xf numFmtId="0" fontId="3" fillId="2" borderId="0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U369"/>
  <sheetViews>
    <sheetView tabSelected="1" view="pageBreakPreview" zoomScale="47" zoomScaleNormal="42" zoomScaleSheetLayoutView="47" zoomScalePageLayoutView="70" workbookViewId="0">
      <pane xSplit="9" ySplit="15" topLeftCell="J349" activePane="bottomRight" state="frozen"/>
      <selection pane="topRight" activeCell="J1" sqref="J1"/>
      <selection pane="bottomLeft" activeCell="A15" sqref="A15"/>
      <selection pane="bottomRight" activeCell="B319" sqref="B319:B322"/>
    </sheetView>
  </sheetViews>
  <sheetFormatPr defaultColWidth="9.109375" defaultRowHeight="14.4" x14ac:dyDescent="0.3"/>
  <cols>
    <col min="1" max="1" width="10.6640625" style="4" bestFit="1" customWidth="1"/>
    <col min="2" max="2" width="61.33203125" style="4" customWidth="1"/>
    <col min="3" max="4" width="9.109375" style="4"/>
    <col min="5" max="5" width="29.6640625" style="4" customWidth="1"/>
    <col min="6" max="8" width="12.88671875" style="4" customWidth="1"/>
    <col min="9" max="9" width="16.109375" style="4" customWidth="1"/>
    <col min="10" max="10" width="15.88671875" style="4" customWidth="1"/>
    <col min="11" max="11" width="14.5546875" style="4" customWidth="1"/>
    <col min="12" max="12" width="16.6640625" style="4" customWidth="1"/>
    <col min="13" max="13" width="15.5546875" style="4" customWidth="1"/>
    <col min="14" max="14" width="13.88671875" style="4" customWidth="1"/>
    <col min="15" max="15" width="17.88671875" style="4" customWidth="1"/>
    <col min="16" max="18" width="13.6640625" style="4" customWidth="1"/>
    <col min="19" max="19" width="52.44140625" style="4" customWidth="1"/>
    <col min="20" max="20" width="13.109375" style="4" customWidth="1"/>
    <col min="21" max="21" width="12.33203125" style="4" customWidth="1"/>
    <col min="22" max="22" width="9.6640625" style="4" customWidth="1"/>
    <col min="23" max="23" width="12.88671875" style="4" customWidth="1"/>
    <col min="24" max="24" width="9.88671875" style="4" customWidth="1"/>
    <col min="25" max="25" width="9.5546875" style="4" customWidth="1"/>
    <col min="26" max="26" width="9.88671875" style="4" customWidth="1"/>
    <col min="27" max="29" width="9.5546875" style="4" customWidth="1"/>
    <col min="30" max="16384" width="9.109375" style="4"/>
  </cols>
  <sheetData>
    <row r="1" spans="1:203" x14ac:dyDescent="0.3">
      <c r="V1" s="4" t="s">
        <v>260</v>
      </c>
    </row>
    <row r="2" spans="1:203" ht="15" customHeight="1" x14ac:dyDescent="0.3">
      <c r="N2" s="8"/>
      <c r="V2" s="26" t="s">
        <v>82</v>
      </c>
      <c r="W2" s="26"/>
      <c r="X2" s="26"/>
      <c r="Y2" s="26"/>
      <c r="Z2" s="26"/>
      <c r="AA2" s="26"/>
      <c r="AB2" s="26"/>
      <c r="AC2" s="26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8"/>
      <c r="DE2" s="8"/>
      <c r="DF2" s="8"/>
      <c r="DG2" s="8"/>
      <c r="DH2" s="8"/>
      <c r="DI2" s="8"/>
      <c r="DJ2" s="8"/>
      <c r="DK2" s="8"/>
      <c r="DL2" s="8"/>
      <c r="DM2" s="8"/>
      <c r="DN2" s="8"/>
      <c r="DO2" s="8"/>
      <c r="DP2" s="8"/>
      <c r="DQ2" s="8"/>
      <c r="DR2" s="8"/>
      <c r="DS2" s="8"/>
      <c r="DT2" s="8"/>
      <c r="DU2" s="8"/>
      <c r="DV2" s="8"/>
      <c r="DW2" s="8"/>
      <c r="DX2" s="8"/>
      <c r="DY2" s="8"/>
      <c r="DZ2" s="8"/>
      <c r="EA2" s="8"/>
      <c r="EB2" s="8"/>
      <c r="EC2" s="8"/>
      <c r="ED2" s="8"/>
      <c r="EE2" s="8"/>
      <c r="EF2" s="8"/>
      <c r="EG2" s="8"/>
      <c r="EH2" s="8"/>
      <c r="EI2" s="8"/>
      <c r="EJ2" s="8"/>
      <c r="EK2" s="8"/>
      <c r="EL2" s="8"/>
      <c r="EM2" s="8"/>
      <c r="EN2" s="8"/>
      <c r="EO2" s="8"/>
      <c r="EP2" s="8"/>
      <c r="EQ2" s="8"/>
      <c r="ER2" s="8"/>
      <c r="ES2" s="8"/>
      <c r="ET2" s="8"/>
      <c r="EU2" s="8"/>
      <c r="EV2" s="8"/>
      <c r="EW2" s="8"/>
      <c r="EX2" s="8"/>
      <c r="EY2" s="8"/>
      <c r="EZ2" s="8"/>
      <c r="FA2" s="8"/>
      <c r="FB2" s="8"/>
      <c r="FC2" s="8"/>
      <c r="FD2" s="8"/>
      <c r="FE2" s="8"/>
      <c r="FF2" s="8"/>
      <c r="FG2" s="8"/>
      <c r="FH2" s="8"/>
      <c r="FI2" s="8"/>
      <c r="FJ2" s="8"/>
      <c r="FK2" s="8"/>
      <c r="FL2" s="8"/>
      <c r="FM2" s="8"/>
      <c r="FN2" s="8"/>
      <c r="FO2" s="8"/>
      <c r="FP2" s="8"/>
      <c r="FQ2" s="8"/>
      <c r="FR2" s="8"/>
      <c r="FS2" s="8"/>
      <c r="FT2" s="8"/>
      <c r="FU2" s="8"/>
      <c r="FV2" s="8"/>
      <c r="FW2" s="8"/>
      <c r="FX2" s="8"/>
      <c r="FY2" s="8"/>
      <c r="FZ2" s="8"/>
      <c r="GA2" s="8"/>
      <c r="GB2" s="8"/>
      <c r="GC2" s="8"/>
      <c r="GD2" s="8"/>
      <c r="GE2" s="8"/>
      <c r="GF2" s="8"/>
      <c r="GG2" s="8"/>
      <c r="GH2" s="8"/>
      <c r="GI2" s="8"/>
      <c r="GJ2" s="8"/>
      <c r="GK2" s="8"/>
      <c r="GL2" s="8"/>
      <c r="GM2" s="8"/>
      <c r="GN2" s="8"/>
      <c r="GO2" s="8"/>
      <c r="GP2" s="8"/>
      <c r="GQ2" s="8"/>
      <c r="GR2" s="8"/>
      <c r="GS2" s="8"/>
      <c r="GT2" s="8"/>
      <c r="GU2" s="8"/>
    </row>
    <row r="3" spans="1:203" x14ac:dyDescent="0.3">
      <c r="N3" s="8"/>
      <c r="V3" s="26"/>
      <c r="W3" s="26"/>
      <c r="X3" s="26"/>
      <c r="Y3" s="26"/>
      <c r="Z3" s="26"/>
      <c r="AA3" s="26"/>
      <c r="AB3" s="26"/>
      <c r="AC3" s="26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8"/>
      <c r="DC3" s="8"/>
      <c r="DD3" s="8"/>
      <c r="DE3" s="8"/>
      <c r="DF3" s="8"/>
      <c r="DG3" s="8"/>
      <c r="DH3" s="8"/>
      <c r="DI3" s="8"/>
      <c r="DJ3" s="8"/>
      <c r="DK3" s="8"/>
      <c r="DL3" s="8"/>
      <c r="DM3" s="8"/>
      <c r="DN3" s="8"/>
      <c r="DO3" s="8"/>
      <c r="DP3" s="8"/>
      <c r="DQ3" s="8"/>
      <c r="DR3" s="8"/>
      <c r="DS3" s="8"/>
      <c r="DT3" s="8"/>
      <c r="DU3" s="8"/>
      <c r="DV3" s="8"/>
      <c r="DW3" s="8"/>
      <c r="DX3" s="8"/>
      <c r="DY3" s="8"/>
      <c r="DZ3" s="8"/>
      <c r="EA3" s="8"/>
      <c r="EB3" s="8"/>
      <c r="EC3" s="8"/>
      <c r="ED3" s="8"/>
      <c r="EE3" s="8"/>
      <c r="EF3" s="8"/>
      <c r="EG3" s="8"/>
      <c r="EH3" s="8"/>
      <c r="EI3" s="8"/>
      <c r="EJ3" s="8"/>
      <c r="EK3" s="8"/>
      <c r="EL3" s="8"/>
      <c r="EM3" s="8"/>
      <c r="EN3" s="8"/>
      <c r="EO3" s="8"/>
      <c r="EP3" s="8"/>
      <c r="EQ3" s="8"/>
      <c r="ER3" s="8"/>
      <c r="ES3" s="8"/>
      <c r="ET3" s="8"/>
      <c r="EU3" s="8"/>
      <c r="EV3" s="8"/>
      <c r="EW3" s="8"/>
      <c r="EX3" s="8"/>
      <c r="EY3" s="8"/>
      <c r="EZ3" s="8"/>
      <c r="FA3" s="8"/>
      <c r="FB3" s="8"/>
      <c r="FC3" s="8"/>
      <c r="FD3" s="8"/>
      <c r="FE3" s="8"/>
      <c r="FF3" s="8"/>
      <c r="FG3" s="8"/>
      <c r="FH3" s="8"/>
      <c r="FI3" s="8"/>
      <c r="FJ3" s="8"/>
      <c r="FK3" s="8"/>
      <c r="FL3" s="8"/>
      <c r="FM3" s="8"/>
      <c r="FN3" s="8"/>
      <c r="FO3" s="8"/>
      <c r="FP3" s="8"/>
      <c r="FQ3" s="8"/>
      <c r="FR3" s="8"/>
      <c r="FS3" s="8"/>
      <c r="FT3" s="8"/>
      <c r="FU3" s="8"/>
      <c r="FV3" s="8"/>
      <c r="FW3" s="8"/>
      <c r="FX3" s="8"/>
      <c r="FY3" s="8"/>
      <c r="FZ3" s="8"/>
      <c r="GA3" s="8"/>
      <c r="GB3" s="8"/>
      <c r="GC3" s="8"/>
      <c r="GD3" s="8"/>
      <c r="GE3" s="8"/>
      <c r="GF3" s="8"/>
      <c r="GG3" s="8"/>
      <c r="GH3" s="8"/>
      <c r="GI3" s="8"/>
      <c r="GJ3" s="8"/>
      <c r="GK3" s="8"/>
      <c r="GL3" s="8"/>
      <c r="GM3" s="8"/>
      <c r="GN3" s="8"/>
      <c r="GO3" s="8"/>
      <c r="GP3" s="8"/>
      <c r="GQ3" s="8"/>
      <c r="GR3" s="8"/>
      <c r="GS3" s="8"/>
      <c r="GT3" s="8"/>
      <c r="GU3" s="8"/>
    </row>
    <row r="4" spans="1:203" x14ac:dyDescent="0.3">
      <c r="N4" s="8"/>
      <c r="V4" s="26"/>
      <c r="W4" s="26"/>
      <c r="X4" s="26"/>
      <c r="Y4" s="26"/>
      <c r="Z4" s="26"/>
      <c r="AA4" s="26"/>
      <c r="AB4" s="26"/>
      <c r="AC4" s="26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  <c r="DR4" s="8"/>
      <c r="DS4" s="8"/>
      <c r="DT4" s="8"/>
      <c r="DU4" s="8"/>
      <c r="DV4" s="8"/>
      <c r="DW4" s="8"/>
      <c r="DX4" s="8"/>
      <c r="DY4" s="8"/>
      <c r="DZ4" s="8"/>
      <c r="EA4" s="8"/>
      <c r="EB4" s="8"/>
      <c r="EC4" s="8"/>
      <c r="ED4" s="8"/>
      <c r="EE4" s="8"/>
      <c r="EF4" s="8"/>
      <c r="EG4" s="8"/>
      <c r="EH4" s="8"/>
      <c r="EI4" s="8"/>
      <c r="EJ4" s="8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8"/>
      <c r="GA4" s="8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8"/>
      <c r="GO4" s="8"/>
      <c r="GP4" s="8"/>
      <c r="GQ4" s="8"/>
      <c r="GR4" s="8"/>
      <c r="GS4" s="8"/>
      <c r="GT4" s="8"/>
      <c r="GU4" s="8"/>
    </row>
    <row r="5" spans="1:203" x14ac:dyDescent="0.3">
      <c r="V5" s="26"/>
      <c r="W5" s="26"/>
      <c r="X5" s="26"/>
      <c r="Y5" s="26"/>
      <c r="Z5" s="26"/>
      <c r="AA5" s="26"/>
      <c r="AB5" s="26"/>
      <c r="AC5" s="26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8"/>
      <c r="DH5" s="8"/>
      <c r="DI5" s="8"/>
      <c r="DJ5" s="8"/>
      <c r="DK5" s="8"/>
      <c r="DL5" s="8"/>
      <c r="DM5" s="8"/>
      <c r="DN5" s="8"/>
      <c r="DO5" s="8"/>
      <c r="DP5" s="8"/>
      <c r="DQ5" s="8"/>
      <c r="DR5" s="8"/>
      <c r="DS5" s="8"/>
      <c r="DT5" s="8"/>
      <c r="DU5" s="8"/>
      <c r="DV5" s="8"/>
      <c r="DW5" s="8"/>
      <c r="DX5" s="8"/>
      <c r="DY5" s="8"/>
      <c r="DZ5" s="8"/>
      <c r="EA5" s="8"/>
      <c r="EB5" s="8"/>
      <c r="EC5" s="8"/>
      <c r="ED5" s="8"/>
      <c r="EE5" s="8"/>
      <c r="EF5" s="8"/>
      <c r="EG5" s="8"/>
      <c r="EH5" s="8"/>
      <c r="EI5" s="8"/>
      <c r="EJ5" s="8"/>
      <c r="EK5" s="8"/>
      <c r="EL5" s="8"/>
      <c r="EM5" s="8"/>
      <c r="EN5" s="8"/>
      <c r="EO5" s="8"/>
      <c r="EP5" s="8"/>
      <c r="EQ5" s="8"/>
      <c r="ER5" s="8"/>
      <c r="ES5" s="8"/>
      <c r="ET5" s="8"/>
      <c r="EU5" s="8"/>
      <c r="EV5" s="8"/>
      <c r="EW5" s="8"/>
      <c r="EX5" s="8"/>
      <c r="EY5" s="8"/>
      <c r="EZ5" s="8"/>
      <c r="FA5" s="8"/>
      <c r="FB5" s="8"/>
      <c r="FC5" s="8"/>
      <c r="FD5" s="8"/>
      <c r="FE5" s="8"/>
      <c r="FF5" s="8"/>
      <c r="FG5" s="8"/>
      <c r="FH5" s="8"/>
      <c r="FI5" s="8"/>
      <c r="FJ5" s="8"/>
      <c r="FK5" s="8"/>
      <c r="FL5" s="8"/>
      <c r="FM5" s="8"/>
      <c r="FN5" s="8"/>
      <c r="FO5" s="8"/>
      <c r="FP5" s="8"/>
      <c r="FQ5" s="8"/>
      <c r="FR5" s="8"/>
      <c r="FS5" s="8"/>
      <c r="FT5" s="8"/>
      <c r="FU5" s="8"/>
      <c r="FV5" s="8"/>
      <c r="FW5" s="8"/>
      <c r="FX5" s="8"/>
      <c r="FY5" s="8"/>
      <c r="FZ5" s="8"/>
      <c r="GA5" s="8"/>
      <c r="GB5" s="8"/>
      <c r="GC5" s="8"/>
      <c r="GD5" s="8"/>
      <c r="GE5" s="8"/>
      <c r="GF5" s="8"/>
      <c r="GG5" s="8"/>
      <c r="GH5" s="8"/>
      <c r="GI5" s="8"/>
      <c r="GJ5" s="8"/>
      <c r="GK5" s="8"/>
      <c r="GL5" s="8"/>
      <c r="GM5" s="8"/>
      <c r="GN5" s="8"/>
      <c r="GO5" s="8"/>
      <c r="GP5" s="8"/>
      <c r="GQ5" s="8"/>
      <c r="GR5" s="8"/>
      <c r="GS5" s="8"/>
      <c r="GT5" s="8"/>
      <c r="GU5" s="8"/>
    </row>
    <row r="6" spans="1:203" x14ac:dyDescent="0.3">
      <c r="A6" s="27" t="s">
        <v>11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8"/>
      <c r="DS6" s="8"/>
      <c r="DT6" s="8"/>
      <c r="DU6" s="8"/>
      <c r="DV6" s="8"/>
      <c r="DW6" s="8"/>
      <c r="DX6" s="8"/>
      <c r="DY6" s="8"/>
      <c r="DZ6" s="8"/>
      <c r="EA6" s="8"/>
      <c r="EB6" s="8"/>
      <c r="EC6" s="8"/>
      <c r="ED6" s="8"/>
      <c r="EE6" s="8"/>
      <c r="EF6" s="8"/>
      <c r="EG6" s="8"/>
      <c r="EH6" s="8"/>
      <c r="EI6" s="8"/>
      <c r="EJ6" s="8"/>
      <c r="EK6" s="8"/>
      <c r="EL6" s="8"/>
      <c r="EM6" s="8"/>
      <c r="EN6" s="8"/>
      <c r="EO6" s="8"/>
      <c r="EP6" s="8"/>
      <c r="EQ6" s="8"/>
      <c r="ER6" s="8"/>
      <c r="ES6" s="8"/>
      <c r="ET6" s="8"/>
      <c r="EU6" s="8"/>
      <c r="EV6" s="8"/>
      <c r="EW6" s="8"/>
      <c r="EX6" s="8"/>
      <c r="EY6" s="8"/>
      <c r="EZ6" s="8"/>
      <c r="FA6" s="8"/>
      <c r="FB6" s="8"/>
      <c r="FC6" s="8"/>
      <c r="FD6" s="8"/>
      <c r="FE6" s="8"/>
      <c r="FF6" s="8"/>
      <c r="FG6" s="8"/>
      <c r="FH6" s="8"/>
      <c r="FI6" s="8"/>
      <c r="FJ6" s="8"/>
      <c r="FK6" s="8"/>
      <c r="FL6" s="8"/>
      <c r="FM6" s="8"/>
      <c r="FN6" s="8"/>
      <c r="FO6" s="8"/>
      <c r="FP6" s="8"/>
      <c r="FQ6" s="8"/>
      <c r="FR6" s="8"/>
      <c r="FS6" s="8"/>
      <c r="FT6" s="8"/>
      <c r="FU6" s="8"/>
      <c r="FV6" s="8"/>
      <c r="FW6" s="8"/>
      <c r="FX6" s="8"/>
      <c r="FY6" s="8"/>
      <c r="FZ6" s="8"/>
      <c r="GA6" s="8"/>
      <c r="GB6" s="8"/>
      <c r="GC6" s="8"/>
      <c r="GD6" s="8"/>
      <c r="GE6" s="8"/>
      <c r="GF6" s="8"/>
      <c r="GG6" s="8"/>
      <c r="GH6" s="8"/>
      <c r="GI6" s="8"/>
      <c r="GJ6" s="8"/>
      <c r="GK6" s="8"/>
      <c r="GL6" s="8"/>
      <c r="GM6" s="8"/>
      <c r="GN6" s="8"/>
      <c r="GO6" s="8"/>
      <c r="GP6" s="8"/>
      <c r="GQ6" s="8"/>
      <c r="GR6" s="8"/>
      <c r="GS6" s="8"/>
      <c r="GT6" s="8"/>
      <c r="GU6" s="8"/>
    </row>
    <row r="7" spans="1:203" x14ac:dyDescent="0.3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30" t="s">
        <v>12</v>
      </c>
      <c r="AA7" s="30"/>
      <c r="AB7" s="30"/>
      <c r="AC7" s="30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  <c r="GR7" s="8"/>
      <c r="GS7" s="8"/>
      <c r="GT7" s="8"/>
      <c r="GU7" s="8"/>
    </row>
    <row r="8" spans="1:203" x14ac:dyDescent="0.3">
      <c r="A8" s="18" t="s">
        <v>0</v>
      </c>
      <c r="B8" s="18" t="s">
        <v>45</v>
      </c>
      <c r="C8" s="19" t="s">
        <v>47</v>
      </c>
      <c r="D8" s="19"/>
      <c r="E8" s="28" t="s">
        <v>52</v>
      </c>
      <c r="F8" s="18" t="s">
        <v>14</v>
      </c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 t="s">
        <v>10</v>
      </c>
      <c r="T8" s="18"/>
      <c r="U8" s="18"/>
      <c r="V8" s="18"/>
      <c r="W8" s="18"/>
      <c r="X8" s="18"/>
      <c r="Y8" s="18"/>
      <c r="Z8" s="18"/>
      <c r="AA8" s="18"/>
      <c r="AB8" s="18"/>
      <c r="AC8" s="1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  <c r="DM8" s="8"/>
      <c r="DN8" s="8"/>
      <c r="DO8" s="8"/>
      <c r="DP8" s="8"/>
      <c r="DQ8" s="8"/>
      <c r="DR8" s="8"/>
      <c r="DS8" s="8"/>
      <c r="DT8" s="8"/>
      <c r="DU8" s="8"/>
      <c r="DV8" s="8"/>
      <c r="DW8" s="8"/>
      <c r="DX8" s="8"/>
      <c r="DY8" s="8"/>
      <c r="DZ8" s="8"/>
      <c r="EA8" s="8"/>
      <c r="EB8" s="8"/>
      <c r="EC8" s="8"/>
      <c r="ED8" s="8"/>
      <c r="EE8" s="8"/>
      <c r="EF8" s="8"/>
      <c r="EG8" s="8"/>
      <c r="EH8" s="8"/>
      <c r="EI8" s="8"/>
      <c r="EJ8" s="8"/>
      <c r="EK8" s="8"/>
      <c r="EL8" s="8"/>
      <c r="EM8" s="8"/>
      <c r="EN8" s="8"/>
      <c r="EO8" s="8"/>
      <c r="EP8" s="8"/>
      <c r="EQ8" s="8"/>
      <c r="ER8" s="8"/>
      <c r="ES8" s="8"/>
      <c r="ET8" s="8"/>
      <c r="EU8" s="8"/>
      <c r="EV8" s="8"/>
      <c r="EW8" s="8"/>
      <c r="EX8" s="8"/>
      <c r="EY8" s="8"/>
      <c r="EZ8" s="8"/>
      <c r="FA8" s="8"/>
      <c r="FB8" s="8"/>
      <c r="FC8" s="8"/>
      <c r="FD8" s="8"/>
      <c r="FE8" s="8"/>
      <c r="FF8" s="8"/>
      <c r="FG8" s="8"/>
      <c r="FH8" s="8"/>
      <c r="FI8" s="8"/>
      <c r="FJ8" s="8"/>
      <c r="FK8" s="8"/>
      <c r="FL8" s="8"/>
      <c r="FM8" s="8"/>
      <c r="FN8" s="8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  <c r="FZ8" s="8"/>
      <c r="GA8" s="8"/>
      <c r="GB8" s="8"/>
      <c r="GC8" s="8"/>
      <c r="GD8" s="8"/>
      <c r="GE8" s="8"/>
      <c r="GF8" s="8"/>
      <c r="GG8" s="8"/>
      <c r="GH8" s="8"/>
      <c r="GI8" s="8"/>
      <c r="GJ8" s="8"/>
      <c r="GK8" s="8"/>
      <c r="GL8" s="8"/>
      <c r="GM8" s="8"/>
      <c r="GN8" s="8"/>
      <c r="GO8" s="8"/>
      <c r="GP8" s="8"/>
      <c r="GQ8" s="8"/>
      <c r="GR8" s="8"/>
      <c r="GS8" s="8"/>
      <c r="GT8" s="8"/>
      <c r="GU8" s="8"/>
    </row>
    <row r="9" spans="1:203" x14ac:dyDescent="0.3">
      <c r="A9" s="18"/>
      <c r="B9" s="18"/>
      <c r="C9" s="19"/>
      <c r="D9" s="19"/>
      <c r="E9" s="2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 t="s">
        <v>49</v>
      </c>
      <c r="T9" s="29" t="s">
        <v>51</v>
      </c>
      <c r="U9" s="18" t="s">
        <v>50</v>
      </c>
      <c r="V9" s="18"/>
      <c r="W9" s="18"/>
      <c r="X9" s="18"/>
      <c r="Y9" s="18"/>
      <c r="Z9" s="18"/>
      <c r="AA9" s="18"/>
      <c r="AB9" s="18"/>
      <c r="AC9" s="1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  <c r="CS9" s="8"/>
      <c r="CT9" s="8"/>
      <c r="CU9" s="8"/>
      <c r="CV9" s="8"/>
      <c r="CW9" s="8"/>
      <c r="CX9" s="8"/>
      <c r="CY9" s="8"/>
      <c r="CZ9" s="8"/>
      <c r="DA9" s="8"/>
      <c r="DB9" s="8"/>
      <c r="DC9" s="8"/>
      <c r="DD9" s="8"/>
      <c r="DE9" s="8"/>
      <c r="DF9" s="8"/>
      <c r="DG9" s="8"/>
      <c r="DH9" s="8"/>
      <c r="DI9" s="8"/>
      <c r="DJ9" s="8"/>
      <c r="DK9" s="8"/>
      <c r="DL9" s="8"/>
      <c r="DM9" s="8"/>
      <c r="DN9" s="8"/>
      <c r="DO9" s="8"/>
      <c r="DP9" s="8"/>
      <c r="DQ9" s="8"/>
      <c r="DR9" s="8"/>
      <c r="DS9" s="8"/>
      <c r="DT9" s="8"/>
      <c r="DU9" s="8"/>
      <c r="DV9" s="8"/>
      <c r="DW9" s="8"/>
      <c r="DX9" s="8"/>
      <c r="DY9" s="8"/>
      <c r="DZ9" s="8"/>
      <c r="EA9" s="8"/>
      <c r="EB9" s="8"/>
      <c r="EC9" s="8"/>
      <c r="ED9" s="8"/>
      <c r="EE9" s="8"/>
      <c r="EF9" s="8"/>
      <c r="EG9" s="8"/>
      <c r="EH9" s="8"/>
      <c r="EI9" s="8"/>
      <c r="EJ9" s="8"/>
      <c r="EK9" s="8"/>
      <c r="EL9" s="8"/>
      <c r="EM9" s="8"/>
      <c r="EN9" s="8"/>
      <c r="EO9" s="8"/>
      <c r="EP9" s="8"/>
      <c r="EQ9" s="8"/>
      <c r="ER9" s="8"/>
      <c r="ES9" s="8"/>
      <c r="ET9" s="8"/>
      <c r="EU9" s="8"/>
      <c r="EV9" s="8"/>
      <c r="EW9" s="8"/>
      <c r="EX9" s="8"/>
      <c r="EY9" s="8"/>
      <c r="EZ9" s="8"/>
      <c r="FA9" s="8"/>
      <c r="FB9" s="8"/>
      <c r="FC9" s="8"/>
      <c r="FD9" s="8"/>
      <c r="FE9" s="8"/>
      <c r="FF9" s="8"/>
      <c r="FG9" s="8"/>
      <c r="FH9" s="8"/>
      <c r="FI9" s="8"/>
      <c r="FJ9" s="8"/>
      <c r="FK9" s="8"/>
      <c r="FL9" s="8"/>
      <c r="FM9" s="8"/>
      <c r="FN9" s="8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  <c r="FZ9" s="8"/>
      <c r="GA9" s="8"/>
      <c r="GB9" s="8"/>
      <c r="GC9" s="8"/>
      <c r="GD9" s="8"/>
      <c r="GE9" s="8"/>
      <c r="GF9" s="8"/>
      <c r="GG9" s="8"/>
      <c r="GH9" s="8"/>
      <c r="GI9" s="8"/>
      <c r="GJ9" s="8"/>
      <c r="GK9" s="8"/>
      <c r="GL9" s="8"/>
      <c r="GM9" s="8"/>
      <c r="GN9" s="8"/>
      <c r="GO9" s="8"/>
      <c r="GP9" s="8"/>
      <c r="GQ9" s="8"/>
      <c r="GR9" s="8"/>
      <c r="GS9" s="8"/>
      <c r="GT9" s="8"/>
      <c r="GU9" s="8"/>
    </row>
    <row r="10" spans="1:203" x14ac:dyDescent="0.3">
      <c r="A10" s="18"/>
      <c r="B10" s="18"/>
      <c r="C10" s="19"/>
      <c r="D10" s="19"/>
      <c r="E10" s="28"/>
      <c r="F10" s="19" t="s">
        <v>41</v>
      </c>
      <c r="G10" s="19"/>
      <c r="H10" s="19"/>
      <c r="I10" s="19" t="s">
        <v>46</v>
      </c>
      <c r="J10" s="18" t="s">
        <v>48</v>
      </c>
      <c r="K10" s="18" t="s">
        <v>7</v>
      </c>
      <c r="L10" s="18"/>
      <c r="M10" s="18"/>
      <c r="N10" s="18"/>
      <c r="O10" s="18"/>
      <c r="P10" s="18"/>
      <c r="Q10" s="18"/>
      <c r="R10" s="18"/>
      <c r="S10" s="18"/>
      <c r="T10" s="29"/>
      <c r="U10" s="18" t="s">
        <v>48</v>
      </c>
      <c r="V10" s="18" t="s">
        <v>8</v>
      </c>
      <c r="W10" s="18"/>
      <c r="X10" s="18"/>
      <c r="Y10" s="18"/>
      <c r="Z10" s="18"/>
      <c r="AA10" s="18"/>
      <c r="AB10" s="18"/>
      <c r="AC10" s="1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  <c r="CV10" s="8"/>
      <c r="CW10" s="8"/>
      <c r="CX10" s="8"/>
      <c r="CY10" s="8"/>
      <c r="CZ10" s="8"/>
      <c r="DA10" s="8"/>
      <c r="DB10" s="8"/>
      <c r="DC10" s="8"/>
      <c r="DD10" s="8"/>
      <c r="DE10" s="8"/>
      <c r="DF10" s="8"/>
      <c r="DG10" s="8"/>
      <c r="DH10" s="8"/>
      <c r="DI10" s="8"/>
      <c r="DJ10" s="8"/>
      <c r="DK10" s="8"/>
      <c r="DL10" s="8"/>
      <c r="DM10" s="8"/>
      <c r="DN10" s="8"/>
      <c r="DO10" s="8"/>
      <c r="DP10" s="8"/>
      <c r="DQ10" s="8"/>
      <c r="DR10" s="8"/>
      <c r="DS10" s="8"/>
      <c r="DT10" s="8"/>
      <c r="DU10" s="8"/>
      <c r="DV10" s="8"/>
      <c r="DW10" s="8"/>
      <c r="DX10" s="8"/>
      <c r="DY10" s="8"/>
      <c r="DZ10" s="8"/>
      <c r="EA10" s="8"/>
      <c r="EB10" s="8"/>
      <c r="EC10" s="8"/>
      <c r="ED10" s="8"/>
      <c r="EE10" s="8"/>
      <c r="EF10" s="8"/>
      <c r="EG10" s="8"/>
      <c r="EH10" s="8"/>
      <c r="EI10" s="8"/>
      <c r="EJ10" s="8"/>
      <c r="EK10" s="8"/>
      <c r="EL10" s="8"/>
      <c r="EM10" s="8"/>
      <c r="EN10" s="8"/>
      <c r="EO10" s="8"/>
      <c r="EP10" s="8"/>
      <c r="EQ10" s="8"/>
      <c r="ER10" s="8"/>
      <c r="ES10" s="8"/>
      <c r="ET10" s="8"/>
      <c r="EU10" s="8"/>
      <c r="EV10" s="8"/>
      <c r="EW10" s="8"/>
      <c r="EX10" s="8"/>
      <c r="EY10" s="8"/>
      <c r="EZ10" s="8"/>
      <c r="FA10" s="8"/>
      <c r="FB10" s="8"/>
      <c r="FC10" s="8"/>
      <c r="FD10" s="8"/>
      <c r="FE10" s="8"/>
      <c r="FF10" s="8"/>
      <c r="FG10" s="8"/>
      <c r="FH10" s="8"/>
      <c r="FI10" s="8"/>
      <c r="FJ10" s="8"/>
      <c r="FK10" s="8"/>
      <c r="FL10" s="8"/>
      <c r="FM10" s="8"/>
      <c r="FN10" s="8"/>
      <c r="FO10" s="8"/>
      <c r="FP10" s="8"/>
      <c r="FQ10" s="8"/>
      <c r="FR10" s="8"/>
      <c r="FS10" s="8"/>
      <c r="FT10" s="8"/>
      <c r="FU10" s="8"/>
      <c r="FV10" s="8"/>
      <c r="FW10" s="8"/>
      <c r="FX10" s="8"/>
      <c r="FY10" s="8"/>
      <c r="FZ10" s="8"/>
      <c r="GA10" s="8"/>
      <c r="GB10" s="8"/>
      <c r="GC10" s="8"/>
      <c r="GD10" s="8"/>
      <c r="GE10" s="8"/>
      <c r="GF10" s="8"/>
      <c r="GG10" s="8"/>
      <c r="GH10" s="8"/>
      <c r="GI10" s="8"/>
      <c r="GJ10" s="8"/>
      <c r="GK10" s="8"/>
      <c r="GL10" s="8"/>
      <c r="GM10" s="8"/>
      <c r="GN10" s="8"/>
      <c r="GO10" s="8"/>
      <c r="GP10" s="8"/>
      <c r="GQ10" s="8"/>
      <c r="GR10" s="8"/>
      <c r="GS10" s="8"/>
      <c r="GT10" s="8"/>
      <c r="GU10" s="8"/>
    </row>
    <row r="11" spans="1:203" ht="82.8" x14ac:dyDescent="0.3">
      <c r="A11" s="18"/>
      <c r="B11" s="18"/>
      <c r="C11" s="14" t="s">
        <v>1</v>
      </c>
      <c r="D11" s="14" t="s">
        <v>2</v>
      </c>
      <c r="E11" s="28"/>
      <c r="F11" s="15" t="s">
        <v>42</v>
      </c>
      <c r="G11" s="15" t="s">
        <v>43</v>
      </c>
      <c r="H11" s="15" t="s">
        <v>44</v>
      </c>
      <c r="I11" s="19"/>
      <c r="J11" s="18"/>
      <c r="K11" s="14" t="s">
        <v>35</v>
      </c>
      <c r="L11" s="14" t="s">
        <v>36</v>
      </c>
      <c r="M11" s="14" t="s">
        <v>37</v>
      </c>
      <c r="N11" s="14" t="s">
        <v>38</v>
      </c>
      <c r="O11" s="14" t="s">
        <v>39</v>
      </c>
      <c r="P11" s="14" t="s">
        <v>40</v>
      </c>
      <c r="Q11" s="14" t="s">
        <v>238</v>
      </c>
      <c r="R11" s="14" t="s">
        <v>239</v>
      </c>
      <c r="S11" s="18"/>
      <c r="T11" s="29"/>
      <c r="U11" s="18"/>
      <c r="V11" s="14" t="s">
        <v>35</v>
      </c>
      <c r="W11" s="14" t="s">
        <v>36</v>
      </c>
      <c r="X11" s="14" t="s">
        <v>37</v>
      </c>
      <c r="Y11" s="14" t="s">
        <v>38</v>
      </c>
      <c r="Z11" s="14" t="s">
        <v>39</v>
      </c>
      <c r="AA11" s="14" t="s">
        <v>40</v>
      </c>
      <c r="AB11" s="14" t="s">
        <v>238</v>
      </c>
      <c r="AC11" s="14" t="s">
        <v>239</v>
      </c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  <c r="CR11" s="8"/>
      <c r="CS11" s="8"/>
      <c r="CT11" s="8"/>
      <c r="CU11" s="8"/>
      <c r="CV11" s="8"/>
      <c r="CW11" s="8"/>
      <c r="CX11" s="8"/>
      <c r="CY11" s="8"/>
      <c r="CZ11" s="8"/>
      <c r="DA11" s="8"/>
      <c r="DB11" s="8"/>
      <c r="DC11" s="8"/>
      <c r="DD11" s="8"/>
      <c r="DE11" s="8"/>
      <c r="DF11" s="8"/>
      <c r="DG11" s="8"/>
      <c r="DH11" s="8"/>
      <c r="DI11" s="8"/>
      <c r="DJ11" s="8"/>
      <c r="DK11" s="8"/>
      <c r="DL11" s="8"/>
      <c r="DM11" s="8"/>
      <c r="DN11" s="8"/>
      <c r="DO11" s="8"/>
      <c r="DP11" s="8"/>
      <c r="DQ11" s="8"/>
      <c r="DR11" s="8"/>
      <c r="DS11" s="8"/>
      <c r="DT11" s="8"/>
      <c r="DU11" s="8"/>
      <c r="DV11" s="8"/>
      <c r="DW11" s="8"/>
      <c r="DX11" s="8"/>
      <c r="DY11" s="8"/>
      <c r="DZ11" s="8"/>
      <c r="EA11" s="8"/>
      <c r="EB11" s="8"/>
      <c r="EC11" s="8"/>
      <c r="ED11" s="8"/>
      <c r="EE11" s="8"/>
      <c r="EF11" s="8"/>
      <c r="EG11" s="8"/>
      <c r="EH11" s="8"/>
      <c r="EI11" s="8"/>
      <c r="EJ11" s="8"/>
      <c r="EK11" s="8"/>
      <c r="EL11" s="8"/>
      <c r="EM11" s="8"/>
      <c r="EN11" s="8"/>
      <c r="EO11" s="8"/>
      <c r="EP11" s="8"/>
      <c r="EQ11" s="8"/>
      <c r="ER11" s="8"/>
      <c r="ES11" s="8"/>
      <c r="ET11" s="8"/>
      <c r="EU11" s="8"/>
      <c r="EV11" s="8"/>
      <c r="EW11" s="8"/>
      <c r="EX11" s="8"/>
      <c r="EY11" s="8"/>
      <c r="EZ11" s="8"/>
      <c r="FA11" s="8"/>
      <c r="FB11" s="8"/>
      <c r="FC11" s="8"/>
      <c r="FD11" s="8"/>
      <c r="FE11" s="8"/>
      <c r="FF11" s="8"/>
      <c r="FG11" s="8"/>
      <c r="FH11" s="8"/>
      <c r="FI11" s="8"/>
      <c r="FJ11" s="8"/>
      <c r="FK11" s="8"/>
      <c r="FL11" s="8"/>
      <c r="FM11" s="8"/>
      <c r="FN11" s="8"/>
      <c r="FO11" s="8"/>
      <c r="FP11" s="8"/>
      <c r="FQ11" s="8"/>
      <c r="FR11" s="8"/>
      <c r="FS11" s="8"/>
      <c r="FT11" s="8"/>
      <c r="FU11" s="8"/>
      <c r="FV11" s="8"/>
      <c r="FW11" s="8"/>
      <c r="FX11" s="8"/>
      <c r="FY11" s="8"/>
      <c r="FZ11" s="8"/>
      <c r="GA11" s="8"/>
      <c r="GB11" s="8"/>
      <c r="GC11" s="8"/>
      <c r="GD11" s="8"/>
      <c r="GE11" s="8"/>
      <c r="GF11" s="8"/>
      <c r="GG11" s="8"/>
      <c r="GH11" s="8"/>
      <c r="GI11" s="8"/>
      <c r="GJ11" s="8"/>
      <c r="GK11" s="8"/>
      <c r="GL11" s="8"/>
      <c r="GM11" s="8"/>
      <c r="GN11" s="8"/>
      <c r="GO11" s="8"/>
      <c r="GP11" s="8"/>
      <c r="GQ11" s="8"/>
      <c r="GR11" s="8"/>
      <c r="GS11" s="8"/>
      <c r="GT11" s="8"/>
      <c r="GU11" s="8"/>
    </row>
    <row r="12" spans="1:203" x14ac:dyDescent="0.3">
      <c r="A12" s="6">
        <v>1</v>
      </c>
      <c r="B12" s="6">
        <v>2</v>
      </c>
      <c r="C12" s="6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I12" s="6">
        <v>9</v>
      </c>
      <c r="J12" s="6">
        <v>10</v>
      </c>
      <c r="K12" s="6">
        <v>11</v>
      </c>
      <c r="L12" s="6">
        <v>12</v>
      </c>
      <c r="M12" s="6">
        <v>13</v>
      </c>
      <c r="N12" s="6">
        <v>14</v>
      </c>
      <c r="O12" s="6">
        <v>15</v>
      </c>
      <c r="P12" s="6">
        <v>16</v>
      </c>
      <c r="Q12" s="6">
        <v>17</v>
      </c>
      <c r="R12" s="6">
        <v>18</v>
      </c>
      <c r="S12" s="6">
        <v>19</v>
      </c>
      <c r="T12" s="6">
        <v>20</v>
      </c>
      <c r="U12" s="6">
        <v>21</v>
      </c>
      <c r="V12" s="6">
        <v>22</v>
      </c>
      <c r="W12" s="6">
        <v>23</v>
      </c>
      <c r="X12" s="6">
        <v>24</v>
      </c>
      <c r="Y12" s="6">
        <v>25</v>
      </c>
      <c r="Z12" s="6">
        <v>26</v>
      </c>
      <c r="AA12" s="6">
        <v>27</v>
      </c>
      <c r="AB12" s="6">
        <v>28</v>
      </c>
      <c r="AC12" s="6">
        <v>29</v>
      </c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  <c r="CZ12" s="8"/>
      <c r="DA12" s="8"/>
      <c r="DB12" s="8"/>
      <c r="DC12" s="8"/>
      <c r="DD12" s="8"/>
      <c r="DE12" s="8"/>
      <c r="DF12" s="8"/>
      <c r="DG12" s="8"/>
      <c r="DH12" s="8"/>
      <c r="DI12" s="8"/>
      <c r="DJ12" s="8"/>
      <c r="DK12" s="8"/>
      <c r="DL12" s="8"/>
      <c r="DM12" s="8"/>
      <c r="DN12" s="8"/>
      <c r="DO12" s="8"/>
      <c r="DP12" s="8"/>
      <c r="DQ12" s="8"/>
      <c r="DR12" s="8"/>
      <c r="DS12" s="8"/>
      <c r="DT12" s="8"/>
      <c r="DU12" s="8"/>
      <c r="DV12" s="8"/>
      <c r="DW12" s="8"/>
      <c r="DX12" s="8"/>
      <c r="DY12" s="8"/>
      <c r="DZ12" s="8"/>
      <c r="EA12" s="8"/>
      <c r="EB12" s="8"/>
      <c r="EC12" s="8"/>
      <c r="ED12" s="8"/>
      <c r="EE12" s="8"/>
      <c r="EF12" s="8"/>
      <c r="EG12" s="8"/>
      <c r="EH12" s="8"/>
      <c r="EI12" s="8"/>
      <c r="EJ12" s="8"/>
      <c r="EK12" s="8"/>
      <c r="EL12" s="8"/>
      <c r="EM12" s="8"/>
      <c r="EN12" s="8"/>
      <c r="EO12" s="8"/>
      <c r="EP12" s="8"/>
      <c r="EQ12" s="8"/>
      <c r="ER12" s="8"/>
      <c r="ES12" s="8"/>
      <c r="ET12" s="8"/>
      <c r="EU12" s="8"/>
      <c r="EV12" s="8"/>
      <c r="EW12" s="8"/>
      <c r="EX12" s="8"/>
      <c r="EY12" s="8"/>
      <c r="EZ12" s="8"/>
      <c r="FA12" s="8"/>
      <c r="FB12" s="8"/>
      <c r="FC12" s="8"/>
      <c r="FD12" s="8"/>
      <c r="FE12" s="8"/>
      <c r="FF12" s="8"/>
      <c r="FG12" s="8"/>
      <c r="FH12" s="8"/>
      <c r="FI12" s="8"/>
      <c r="FJ12" s="8"/>
      <c r="FK12" s="8"/>
      <c r="FL12" s="8"/>
      <c r="FM12" s="8"/>
      <c r="FN12" s="8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  <c r="FZ12" s="8"/>
      <c r="GA12" s="8"/>
      <c r="GB12" s="8"/>
      <c r="GC12" s="8"/>
      <c r="GD12" s="8"/>
      <c r="GE12" s="8"/>
      <c r="GF12" s="8"/>
      <c r="GG12" s="8"/>
      <c r="GH12" s="8"/>
      <c r="GI12" s="8"/>
      <c r="GJ12" s="8"/>
      <c r="GK12" s="8"/>
      <c r="GL12" s="8"/>
      <c r="GM12" s="8"/>
      <c r="GN12" s="8"/>
      <c r="GO12" s="8"/>
      <c r="GP12" s="8"/>
      <c r="GQ12" s="8"/>
      <c r="GR12" s="8"/>
      <c r="GS12" s="8"/>
      <c r="GT12" s="8"/>
      <c r="GU12" s="8"/>
    </row>
    <row r="13" spans="1:203" x14ac:dyDescent="0.3">
      <c r="A13" s="21" t="s">
        <v>100</v>
      </c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  <c r="CM13" s="8"/>
      <c r="CN13" s="8"/>
      <c r="CO13" s="8"/>
      <c r="CP13" s="8"/>
      <c r="CQ13" s="8"/>
      <c r="CR13" s="8"/>
      <c r="CS13" s="8"/>
      <c r="CT13" s="8"/>
      <c r="CU13" s="8"/>
      <c r="CV13" s="8"/>
      <c r="CW13" s="8"/>
      <c r="CX13" s="8"/>
      <c r="CY13" s="8"/>
      <c r="CZ13" s="8"/>
      <c r="DA13" s="8"/>
      <c r="DB13" s="8"/>
      <c r="DC13" s="8"/>
      <c r="DD13" s="8"/>
      <c r="DE13" s="8"/>
      <c r="DF13" s="8"/>
      <c r="DG13" s="8"/>
      <c r="DH13" s="8"/>
      <c r="DI13" s="8"/>
      <c r="DJ13" s="8"/>
      <c r="DK13" s="8"/>
      <c r="DL13" s="8"/>
      <c r="DM13" s="8"/>
      <c r="DN13" s="8"/>
      <c r="DO13" s="8"/>
      <c r="DP13" s="8"/>
      <c r="DQ13" s="8"/>
      <c r="DR13" s="8"/>
      <c r="DS13" s="8"/>
      <c r="DT13" s="8"/>
      <c r="DU13" s="8"/>
      <c r="DV13" s="8"/>
      <c r="DW13" s="8"/>
      <c r="DX13" s="8"/>
      <c r="DY13" s="8"/>
      <c r="DZ13" s="8"/>
      <c r="EA13" s="8"/>
      <c r="EB13" s="8"/>
      <c r="EC13" s="8"/>
      <c r="ED13" s="8"/>
      <c r="EE13" s="8"/>
      <c r="EF13" s="8"/>
      <c r="EG13" s="8"/>
      <c r="EH13" s="8"/>
      <c r="EI13" s="8"/>
      <c r="EJ13" s="8"/>
      <c r="EK13" s="8"/>
      <c r="EL13" s="8"/>
      <c r="EM13" s="8"/>
      <c r="EN13" s="8"/>
      <c r="EO13" s="8"/>
      <c r="EP13" s="8"/>
      <c r="EQ13" s="8"/>
      <c r="ER13" s="8"/>
      <c r="ES13" s="8"/>
      <c r="ET13" s="8"/>
      <c r="EU13" s="8"/>
      <c r="EV13" s="8"/>
      <c r="EW13" s="8"/>
      <c r="EX13" s="8"/>
      <c r="EY13" s="8"/>
      <c r="EZ13" s="8"/>
      <c r="FA13" s="8"/>
      <c r="FB13" s="8"/>
      <c r="FC13" s="8"/>
      <c r="FD13" s="8"/>
      <c r="FE13" s="8"/>
      <c r="FF13" s="8"/>
      <c r="FG13" s="8"/>
      <c r="FH13" s="8"/>
      <c r="FI13" s="8"/>
      <c r="FJ13" s="8"/>
      <c r="FK13" s="8"/>
      <c r="FL13" s="8"/>
      <c r="FM13" s="8"/>
      <c r="FN13" s="8"/>
      <c r="FO13" s="8"/>
      <c r="FP13" s="8"/>
      <c r="FQ13" s="8"/>
      <c r="FR13" s="8"/>
      <c r="FS13" s="8"/>
      <c r="FT13" s="8"/>
      <c r="FU13" s="8"/>
      <c r="FV13" s="8"/>
      <c r="FW13" s="8"/>
      <c r="FX13" s="8"/>
      <c r="FY13" s="8"/>
      <c r="FZ13" s="8"/>
      <c r="GA13" s="8"/>
      <c r="GB13" s="8"/>
      <c r="GC13" s="8"/>
      <c r="GD13" s="8"/>
      <c r="GE13" s="8"/>
      <c r="GF13" s="8"/>
      <c r="GG13" s="8"/>
      <c r="GH13" s="8"/>
      <c r="GI13" s="8"/>
      <c r="GJ13" s="8"/>
      <c r="GK13" s="8"/>
      <c r="GL13" s="8"/>
      <c r="GM13" s="8"/>
      <c r="GN13" s="8"/>
      <c r="GO13" s="8"/>
      <c r="GP13" s="8"/>
      <c r="GQ13" s="8"/>
      <c r="GR13" s="8"/>
      <c r="GS13" s="8"/>
      <c r="GT13" s="8"/>
      <c r="GU13" s="8"/>
    </row>
    <row r="14" spans="1:203" x14ac:dyDescent="0.3">
      <c r="A14" s="21" t="s">
        <v>79</v>
      </c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  <c r="CQ14" s="8"/>
      <c r="CR14" s="8"/>
      <c r="CS14" s="8"/>
      <c r="CT14" s="8"/>
      <c r="CU14" s="8"/>
      <c r="CV14" s="8"/>
      <c r="CW14" s="8"/>
      <c r="CX14" s="8"/>
      <c r="CY14" s="8"/>
      <c r="CZ14" s="8"/>
      <c r="DA14" s="8"/>
      <c r="DB14" s="8"/>
      <c r="DC14" s="8"/>
      <c r="DD14" s="8"/>
      <c r="DE14" s="8"/>
      <c r="DF14" s="8"/>
      <c r="DG14" s="8"/>
      <c r="DH14" s="8"/>
      <c r="DI14" s="8"/>
      <c r="DJ14" s="8"/>
      <c r="DK14" s="8"/>
      <c r="DL14" s="8"/>
      <c r="DM14" s="8"/>
      <c r="DN14" s="8"/>
      <c r="DO14" s="8"/>
      <c r="DP14" s="8"/>
      <c r="DQ14" s="8"/>
      <c r="DR14" s="8"/>
      <c r="DS14" s="8"/>
      <c r="DT14" s="8"/>
      <c r="DU14" s="8"/>
      <c r="DV14" s="8"/>
      <c r="DW14" s="8"/>
      <c r="DX14" s="8"/>
      <c r="DY14" s="8"/>
      <c r="DZ14" s="8"/>
      <c r="EA14" s="8"/>
      <c r="EB14" s="8"/>
      <c r="EC14" s="8"/>
      <c r="ED14" s="8"/>
      <c r="EE14" s="8"/>
      <c r="EF14" s="8"/>
      <c r="EG14" s="8"/>
      <c r="EH14" s="8"/>
      <c r="EI14" s="8"/>
      <c r="EJ14" s="8"/>
      <c r="EK14" s="8"/>
      <c r="EL14" s="8"/>
      <c r="EM14" s="8"/>
      <c r="EN14" s="8"/>
      <c r="EO14" s="8"/>
      <c r="EP14" s="8"/>
      <c r="EQ14" s="8"/>
      <c r="ER14" s="8"/>
      <c r="ES14" s="8"/>
      <c r="ET14" s="8"/>
      <c r="EU14" s="8"/>
      <c r="EV14" s="8"/>
      <c r="EW14" s="8"/>
      <c r="EX14" s="8"/>
      <c r="EY14" s="8"/>
      <c r="EZ14" s="8"/>
      <c r="FA14" s="8"/>
      <c r="FB14" s="8"/>
      <c r="FC14" s="8"/>
      <c r="FD14" s="8"/>
      <c r="FE14" s="8"/>
      <c r="FF14" s="8"/>
      <c r="FG14" s="8"/>
      <c r="FH14" s="8"/>
      <c r="FI14" s="8"/>
      <c r="FJ14" s="8"/>
      <c r="FK14" s="8"/>
      <c r="FL14" s="8"/>
      <c r="FM14" s="8"/>
      <c r="FN14" s="8"/>
      <c r="FO14" s="8"/>
      <c r="FP14" s="8"/>
      <c r="FQ14" s="8"/>
      <c r="FR14" s="8"/>
      <c r="FS14" s="8"/>
      <c r="FT14" s="8"/>
      <c r="FU14" s="8"/>
      <c r="FV14" s="8"/>
      <c r="FW14" s="8"/>
      <c r="FX14" s="8"/>
      <c r="FY14" s="8"/>
      <c r="FZ14" s="8"/>
      <c r="GA14" s="8"/>
      <c r="GB14" s="8"/>
      <c r="GC14" s="8"/>
      <c r="GD14" s="8"/>
      <c r="GE14" s="8"/>
      <c r="GF14" s="8"/>
      <c r="GG14" s="8"/>
      <c r="GH14" s="8"/>
      <c r="GI14" s="8"/>
      <c r="GJ14" s="8"/>
      <c r="GK14" s="8"/>
      <c r="GL14" s="8"/>
      <c r="GM14" s="8"/>
      <c r="GN14" s="8"/>
      <c r="GO14" s="8"/>
      <c r="GP14" s="8"/>
      <c r="GQ14" s="8"/>
      <c r="GR14" s="8"/>
      <c r="GS14" s="8"/>
      <c r="GT14" s="8"/>
      <c r="GU14" s="8"/>
    </row>
    <row r="15" spans="1:203" x14ac:dyDescent="0.3">
      <c r="A15" s="18">
        <v>1</v>
      </c>
      <c r="B15" s="19" t="s">
        <v>83</v>
      </c>
      <c r="C15" s="18">
        <v>2020</v>
      </c>
      <c r="D15" s="18">
        <v>2025</v>
      </c>
      <c r="E15" s="19" t="s">
        <v>5</v>
      </c>
      <c r="F15" s="19" t="s">
        <v>5</v>
      </c>
      <c r="G15" s="19" t="s">
        <v>5</v>
      </c>
      <c r="H15" s="19" t="s">
        <v>5</v>
      </c>
      <c r="I15" s="17" t="s">
        <v>3</v>
      </c>
      <c r="J15" s="3">
        <f>SUM(K15:R15)</f>
        <v>0</v>
      </c>
      <c r="K15" s="3">
        <f t="shared" ref="K15:R15" si="0">K23+K69+K77+K81+K85</f>
        <v>0</v>
      </c>
      <c r="L15" s="3">
        <f t="shared" si="0"/>
        <v>0</v>
      </c>
      <c r="M15" s="3">
        <f t="shared" si="0"/>
        <v>0</v>
      </c>
      <c r="N15" s="3">
        <f t="shared" si="0"/>
        <v>0</v>
      </c>
      <c r="O15" s="3">
        <f t="shared" si="0"/>
        <v>0</v>
      </c>
      <c r="P15" s="3">
        <f t="shared" ref="P15" si="1">P23+P69+P77+P81+P85</f>
        <v>0</v>
      </c>
      <c r="Q15" s="3">
        <f t="shared" ref="Q15" si="2">Q23+Q69+Q77+Q81+Q85</f>
        <v>0</v>
      </c>
      <c r="R15" s="3">
        <f t="shared" si="0"/>
        <v>0</v>
      </c>
      <c r="S15" s="19" t="s">
        <v>5</v>
      </c>
      <c r="T15" s="19" t="s">
        <v>5</v>
      </c>
      <c r="U15" s="18" t="s">
        <v>5</v>
      </c>
      <c r="V15" s="18" t="s">
        <v>5</v>
      </c>
      <c r="W15" s="18" t="s">
        <v>5</v>
      </c>
      <c r="X15" s="18" t="s">
        <v>5</v>
      </c>
      <c r="Y15" s="18" t="s">
        <v>5</v>
      </c>
      <c r="Z15" s="18" t="s">
        <v>5</v>
      </c>
      <c r="AA15" s="18" t="s">
        <v>5</v>
      </c>
      <c r="AB15" s="18" t="s">
        <v>5</v>
      </c>
      <c r="AC15" s="18" t="s">
        <v>5</v>
      </c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  <c r="CQ15" s="8"/>
      <c r="CR15" s="8"/>
      <c r="CS15" s="8"/>
      <c r="CT15" s="8"/>
      <c r="CU15" s="8"/>
      <c r="CV15" s="8"/>
      <c r="CW15" s="8"/>
      <c r="CX15" s="8"/>
      <c r="CY15" s="8"/>
      <c r="CZ15" s="8"/>
      <c r="DA15" s="8"/>
      <c r="DB15" s="8"/>
      <c r="DC15" s="8"/>
      <c r="DD15" s="8"/>
      <c r="DE15" s="8"/>
      <c r="DF15" s="8"/>
      <c r="DG15" s="8"/>
      <c r="DH15" s="8"/>
      <c r="DI15" s="8"/>
      <c r="DJ15" s="8"/>
      <c r="DK15" s="8"/>
      <c r="DL15" s="8"/>
      <c r="DM15" s="8"/>
      <c r="DN15" s="8"/>
      <c r="DO15" s="8"/>
      <c r="DP15" s="8"/>
      <c r="DQ15" s="8"/>
      <c r="DR15" s="8"/>
      <c r="DS15" s="8"/>
      <c r="DT15" s="8"/>
      <c r="DU15" s="8"/>
      <c r="DV15" s="8"/>
      <c r="DW15" s="8"/>
      <c r="DX15" s="8"/>
      <c r="DY15" s="8"/>
      <c r="DZ15" s="8"/>
      <c r="EA15" s="8"/>
      <c r="EB15" s="8"/>
      <c r="EC15" s="8"/>
      <c r="ED15" s="8"/>
      <c r="EE15" s="8"/>
      <c r="EF15" s="8"/>
      <c r="EG15" s="8"/>
      <c r="EH15" s="8"/>
      <c r="EI15" s="8"/>
      <c r="EJ15" s="8"/>
      <c r="EK15" s="8"/>
      <c r="EL15" s="8"/>
      <c r="EM15" s="8"/>
      <c r="EN15" s="8"/>
      <c r="EO15" s="8"/>
      <c r="EP15" s="8"/>
      <c r="EQ15" s="8"/>
      <c r="ER15" s="8"/>
      <c r="ES15" s="8"/>
      <c r="ET15" s="8"/>
      <c r="EU15" s="8"/>
      <c r="EV15" s="8"/>
      <c r="EW15" s="8"/>
      <c r="EX15" s="8"/>
      <c r="EY15" s="8"/>
      <c r="EZ15" s="8"/>
      <c r="FA15" s="8"/>
      <c r="FB15" s="8"/>
      <c r="FC15" s="8"/>
      <c r="FD15" s="8"/>
      <c r="FE15" s="8"/>
      <c r="FF15" s="8"/>
      <c r="FG15" s="8"/>
      <c r="FH15" s="8"/>
      <c r="FI15" s="8"/>
      <c r="FJ15" s="8"/>
      <c r="FK15" s="8"/>
      <c r="FL15" s="8"/>
      <c r="FM15" s="8"/>
      <c r="FN15" s="8"/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8"/>
      <c r="FZ15" s="8"/>
      <c r="GA15" s="8"/>
      <c r="GB15" s="8"/>
      <c r="GC15" s="8"/>
      <c r="GD15" s="8"/>
      <c r="GE15" s="8"/>
      <c r="GF15" s="8"/>
      <c r="GG15" s="8"/>
      <c r="GH15" s="8"/>
      <c r="GI15" s="8"/>
      <c r="GJ15" s="8"/>
      <c r="GK15" s="8"/>
      <c r="GL15" s="8"/>
      <c r="GM15" s="8"/>
      <c r="GN15" s="8"/>
      <c r="GO15" s="8"/>
      <c r="GP15" s="8"/>
      <c r="GQ15" s="8"/>
      <c r="GR15" s="8"/>
      <c r="GS15" s="8"/>
      <c r="GT15" s="8"/>
      <c r="GU15" s="8"/>
    </row>
    <row r="16" spans="1:203" ht="27.6" x14ac:dyDescent="0.3">
      <c r="A16" s="18"/>
      <c r="B16" s="19"/>
      <c r="C16" s="18"/>
      <c r="D16" s="18"/>
      <c r="E16" s="19"/>
      <c r="F16" s="19"/>
      <c r="G16" s="19"/>
      <c r="H16" s="19"/>
      <c r="I16" s="9" t="s">
        <v>53</v>
      </c>
      <c r="J16" s="3">
        <f t="shared" ref="J16:J17" si="3">SUM(K16:R16)</f>
        <v>0</v>
      </c>
      <c r="K16" s="3">
        <v>0</v>
      </c>
      <c r="L16" s="3">
        <v>0</v>
      </c>
      <c r="M16" s="3">
        <v>0</v>
      </c>
      <c r="N16" s="3">
        <v>0</v>
      </c>
      <c r="O16" s="3">
        <v>0</v>
      </c>
      <c r="P16" s="3">
        <v>0</v>
      </c>
      <c r="Q16" s="3">
        <v>0</v>
      </c>
      <c r="R16" s="3">
        <v>0</v>
      </c>
      <c r="S16" s="19"/>
      <c r="T16" s="19"/>
      <c r="U16" s="18"/>
      <c r="V16" s="18"/>
      <c r="W16" s="18"/>
      <c r="X16" s="18"/>
      <c r="Y16" s="18"/>
      <c r="Z16" s="18"/>
      <c r="AA16" s="18"/>
      <c r="AB16" s="18"/>
      <c r="AC16" s="1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  <c r="CR16" s="8"/>
      <c r="CS16" s="8"/>
      <c r="CT16" s="8"/>
      <c r="CU16" s="8"/>
      <c r="CV16" s="8"/>
      <c r="CW16" s="8"/>
      <c r="CX16" s="8"/>
      <c r="CY16" s="8"/>
      <c r="CZ16" s="8"/>
      <c r="DA16" s="8"/>
      <c r="DB16" s="8"/>
      <c r="DC16" s="8"/>
      <c r="DD16" s="8"/>
      <c r="DE16" s="8"/>
      <c r="DF16" s="8"/>
      <c r="DG16" s="8"/>
      <c r="DH16" s="8"/>
      <c r="DI16" s="8"/>
      <c r="DJ16" s="8"/>
      <c r="DK16" s="8"/>
      <c r="DL16" s="8"/>
      <c r="DM16" s="8"/>
      <c r="DN16" s="8"/>
      <c r="DO16" s="8"/>
      <c r="DP16" s="8"/>
      <c r="DQ16" s="8"/>
      <c r="DR16" s="8"/>
      <c r="DS16" s="8"/>
      <c r="DT16" s="8"/>
      <c r="DU16" s="8"/>
      <c r="DV16" s="8"/>
      <c r="DW16" s="8"/>
      <c r="DX16" s="8"/>
      <c r="DY16" s="8"/>
      <c r="DZ16" s="8"/>
      <c r="EA16" s="8"/>
      <c r="EB16" s="8"/>
      <c r="EC16" s="8"/>
      <c r="ED16" s="8"/>
      <c r="EE16" s="8"/>
      <c r="EF16" s="8"/>
      <c r="EG16" s="8"/>
      <c r="EH16" s="8"/>
      <c r="EI16" s="8"/>
      <c r="EJ16" s="8"/>
      <c r="EK16" s="8"/>
      <c r="EL16" s="8"/>
      <c r="EM16" s="8"/>
      <c r="EN16" s="8"/>
      <c r="EO16" s="8"/>
      <c r="EP16" s="8"/>
      <c r="EQ16" s="8"/>
      <c r="ER16" s="8"/>
      <c r="ES16" s="8"/>
      <c r="ET16" s="8"/>
      <c r="EU16" s="8"/>
      <c r="EV16" s="8"/>
      <c r="EW16" s="8"/>
      <c r="EX16" s="8"/>
      <c r="EY16" s="8"/>
      <c r="EZ16" s="8"/>
      <c r="FA16" s="8"/>
      <c r="FB16" s="8"/>
      <c r="FC16" s="8"/>
      <c r="FD16" s="8"/>
      <c r="FE16" s="8"/>
      <c r="FF16" s="8"/>
      <c r="FG16" s="8"/>
      <c r="FH16" s="8"/>
      <c r="FI16" s="8"/>
      <c r="FJ16" s="8"/>
      <c r="FK16" s="8"/>
      <c r="FL16" s="8"/>
      <c r="FM16" s="8"/>
      <c r="FN16" s="8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8"/>
      <c r="FZ16" s="8"/>
      <c r="GA16" s="8"/>
      <c r="GB16" s="8"/>
      <c r="GC16" s="8"/>
      <c r="GD16" s="8"/>
      <c r="GE16" s="8"/>
      <c r="GF16" s="8"/>
      <c r="GG16" s="8"/>
      <c r="GH16" s="8"/>
      <c r="GI16" s="8"/>
      <c r="GJ16" s="8"/>
      <c r="GK16" s="8"/>
      <c r="GL16" s="8"/>
      <c r="GM16" s="8"/>
      <c r="GN16" s="8"/>
      <c r="GO16" s="8"/>
      <c r="GP16" s="8"/>
      <c r="GQ16" s="8"/>
      <c r="GR16" s="8"/>
      <c r="GS16" s="8"/>
      <c r="GT16" s="8"/>
      <c r="GU16" s="8"/>
    </row>
    <row r="17" spans="1:203" ht="27.6" x14ac:dyDescent="0.3">
      <c r="A17" s="18"/>
      <c r="B17" s="19"/>
      <c r="C17" s="18"/>
      <c r="D17" s="18"/>
      <c r="E17" s="19"/>
      <c r="F17" s="19"/>
      <c r="G17" s="19"/>
      <c r="H17" s="19"/>
      <c r="I17" s="9" t="s">
        <v>34</v>
      </c>
      <c r="J17" s="3">
        <f t="shared" si="3"/>
        <v>0</v>
      </c>
      <c r="K17" s="3">
        <v>0</v>
      </c>
      <c r="L17" s="3">
        <v>0</v>
      </c>
      <c r="M17" s="3">
        <v>0</v>
      </c>
      <c r="N17" s="3">
        <v>0</v>
      </c>
      <c r="O17" s="3">
        <v>0</v>
      </c>
      <c r="P17" s="3">
        <v>0</v>
      </c>
      <c r="Q17" s="3">
        <v>0</v>
      </c>
      <c r="R17" s="3">
        <v>0</v>
      </c>
      <c r="S17" s="19"/>
      <c r="T17" s="19"/>
      <c r="U17" s="18"/>
      <c r="V17" s="18"/>
      <c r="W17" s="18"/>
      <c r="X17" s="18"/>
      <c r="Y17" s="18"/>
      <c r="Z17" s="18"/>
      <c r="AA17" s="18"/>
      <c r="AB17" s="18"/>
      <c r="AC17" s="1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8"/>
      <c r="CT17" s="8"/>
      <c r="CU17" s="8"/>
      <c r="CV17" s="8"/>
      <c r="CW17" s="8"/>
      <c r="CX17" s="8"/>
      <c r="CY17" s="8"/>
      <c r="CZ17" s="8"/>
      <c r="DA17" s="8"/>
      <c r="DB17" s="8"/>
      <c r="DC17" s="8"/>
      <c r="DD17" s="8"/>
      <c r="DE17" s="8"/>
      <c r="DF17" s="8"/>
      <c r="DG17" s="8"/>
      <c r="DH17" s="8"/>
      <c r="DI17" s="8"/>
      <c r="DJ17" s="8"/>
      <c r="DK17" s="8"/>
      <c r="DL17" s="8"/>
      <c r="DM17" s="8"/>
      <c r="DN17" s="8"/>
      <c r="DO17" s="8"/>
      <c r="DP17" s="8"/>
      <c r="DQ17" s="8"/>
      <c r="DR17" s="8"/>
      <c r="DS17" s="8"/>
      <c r="DT17" s="8"/>
      <c r="DU17" s="8"/>
      <c r="DV17" s="8"/>
      <c r="DW17" s="8"/>
      <c r="DX17" s="8"/>
      <c r="DY17" s="8"/>
      <c r="DZ17" s="8"/>
      <c r="EA17" s="8"/>
      <c r="EB17" s="8"/>
      <c r="EC17" s="8"/>
      <c r="ED17" s="8"/>
      <c r="EE17" s="8"/>
      <c r="EF17" s="8"/>
      <c r="EG17" s="8"/>
      <c r="EH17" s="8"/>
      <c r="EI17" s="8"/>
      <c r="EJ17" s="8"/>
      <c r="EK17" s="8"/>
      <c r="EL17" s="8"/>
      <c r="EM17" s="8"/>
      <c r="EN17" s="8"/>
      <c r="EO17" s="8"/>
      <c r="EP17" s="8"/>
      <c r="EQ17" s="8"/>
      <c r="ER17" s="8"/>
      <c r="ES17" s="8"/>
      <c r="ET17" s="8"/>
      <c r="EU17" s="8"/>
      <c r="EV17" s="8"/>
      <c r="EW17" s="8"/>
      <c r="EX17" s="8"/>
      <c r="EY17" s="8"/>
      <c r="EZ17" s="8"/>
      <c r="FA17" s="8"/>
      <c r="FB17" s="8"/>
      <c r="FC17" s="8"/>
      <c r="FD17" s="8"/>
      <c r="FE17" s="8"/>
      <c r="FF17" s="8"/>
      <c r="FG17" s="8"/>
      <c r="FH17" s="8"/>
      <c r="FI17" s="8"/>
      <c r="FJ17" s="8"/>
      <c r="FK17" s="8"/>
      <c r="FL17" s="8"/>
      <c r="FM17" s="8"/>
      <c r="FN17" s="8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  <c r="FZ17" s="8"/>
      <c r="GA17" s="8"/>
      <c r="GB17" s="8"/>
      <c r="GC17" s="8"/>
      <c r="GD17" s="8"/>
      <c r="GE17" s="8"/>
      <c r="GF17" s="8"/>
      <c r="GG17" s="8"/>
      <c r="GH17" s="8"/>
      <c r="GI17" s="8"/>
      <c r="GJ17" s="8"/>
      <c r="GK17" s="8"/>
      <c r="GL17" s="8"/>
      <c r="GM17" s="8"/>
      <c r="GN17" s="8"/>
      <c r="GO17" s="8"/>
      <c r="GP17" s="8"/>
      <c r="GQ17" s="8"/>
      <c r="GR17" s="8"/>
      <c r="GS17" s="8"/>
      <c r="GT17" s="8"/>
      <c r="GU17" s="8"/>
    </row>
    <row r="18" spans="1:203" ht="27.6" x14ac:dyDescent="0.3">
      <c r="A18" s="18"/>
      <c r="B18" s="19"/>
      <c r="C18" s="18"/>
      <c r="D18" s="18"/>
      <c r="E18" s="19"/>
      <c r="F18" s="19"/>
      <c r="G18" s="19"/>
      <c r="H18" s="19"/>
      <c r="I18" s="13" t="s">
        <v>4</v>
      </c>
      <c r="J18" s="3">
        <f>SUM(K18:R18)</f>
        <v>0</v>
      </c>
      <c r="K18" s="3">
        <f t="shared" ref="K18:R18" si="4">K26+K72+K80+K84+K88</f>
        <v>0</v>
      </c>
      <c r="L18" s="3">
        <f t="shared" si="4"/>
        <v>0</v>
      </c>
      <c r="M18" s="3">
        <f t="shared" si="4"/>
        <v>0</v>
      </c>
      <c r="N18" s="3">
        <f t="shared" si="4"/>
        <v>0</v>
      </c>
      <c r="O18" s="3">
        <f t="shared" si="4"/>
        <v>0</v>
      </c>
      <c r="P18" s="3">
        <f t="shared" ref="P18" si="5">P26+P72+P80+P84+P88</f>
        <v>0</v>
      </c>
      <c r="Q18" s="3">
        <f t="shared" ref="Q18" si="6">Q26+Q72+Q80+Q84+Q88</f>
        <v>0</v>
      </c>
      <c r="R18" s="3">
        <f t="shared" si="4"/>
        <v>0</v>
      </c>
      <c r="S18" s="19"/>
      <c r="T18" s="19"/>
      <c r="U18" s="18"/>
      <c r="V18" s="18"/>
      <c r="W18" s="18"/>
      <c r="X18" s="18"/>
      <c r="Y18" s="18"/>
      <c r="Z18" s="18"/>
      <c r="AA18" s="18"/>
      <c r="AB18" s="18"/>
      <c r="AC18" s="1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  <c r="CJ18" s="8"/>
      <c r="CK18" s="8"/>
      <c r="CL18" s="8"/>
      <c r="CM18" s="8"/>
      <c r="CN18" s="8"/>
      <c r="CO18" s="8"/>
      <c r="CP18" s="8"/>
      <c r="CQ18" s="8"/>
      <c r="CR18" s="8"/>
      <c r="CS18" s="8"/>
      <c r="CT18" s="8"/>
      <c r="CU18" s="8"/>
      <c r="CV18" s="8"/>
      <c r="CW18" s="8"/>
      <c r="CX18" s="8"/>
      <c r="CY18" s="8"/>
      <c r="CZ18" s="8"/>
      <c r="DA18" s="8"/>
      <c r="DB18" s="8"/>
      <c r="DC18" s="8"/>
      <c r="DD18" s="8"/>
      <c r="DE18" s="8"/>
      <c r="DF18" s="8"/>
      <c r="DG18" s="8"/>
      <c r="DH18" s="8"/>
      <c r="DI18" s="8"/>
      <c r="DJ18" s="8"/>
      <c r="DK18" s="8"/>
      <c r="DL18" s="8"/>
      <c r="DM18" s="8"/>
      <c r="DN18" s="8"/>
      <c r="DO18" s="8"/>
      <c r="DP18" s="8"/>
      <c r="DQ18" s="8"/>
      <c r="DR18" s="8"/>
      <c r="DS18" s="8"/>
      <c r="DT18" s="8"/>
      <c r="DU18" s="8"/>
      <c r="DV18" s="8"/>
      <c r="DW18" s="8"/>
      <c r="DX18" s="8"/>
      <c r="DY18" s="8"/>
      <c r="DZ18" s="8"/>
      <c r="EA18" s="8"/>
      <c r="EB18" s="8"/>
      <c r="EC18" s="8"/>
      <c r="ED18" s="8"/>
      <c r="EE18" s="8"/>
      <c r="EF18" s="8"/>
      <c r="EG18" s="8"/>
      <c r="EH18" s="8"/>
      <c r="EI18" s="8"/>
      <c r="EJ18" s="8"/>
      <c r="EK18" s="8"/>
      <c r="EL18" s="8"/>
      <c r="EM18" s="8"/>
      <c r="EN18" s="8"/>
      <c r="EO18" s="8"/>
      <c r="EP18" s="8"/>
      <c r="EQ18" s="8"/>
      <c r="ER18" s="8"/>
      <c r="ES18" s="8"/>
      <c r="ET18" s="8"/>
      <c r="EU18" s="8"/>
      <c r="EV18" s="8"/>
      <c r="EW18" s="8"/>
      <c r="EX18" s="8"/>
      <c r="EY18" s="8"/>
      <c r="EZ18" s="8"/>
      <c r="FA18" s="8"/>
      <c r="FB18" s="8"/>
      <c r="FC18" s="8"/>
      <c r="FD18" s="8"/>
      <c r="FE18" s="8"/>
      <c r="FF18" s="8"/>
      <c r="FG18" s="8"/>
      <c r="FH18" s="8"/>
      <c r="FI18" s="8"/>
      <c r="FJ18" s="8"/>
      <c r="FK18" s="8"/>
      <c r="FL18" s="8"/>
      <c r="FM18" s="8"/>
      <c r="FN18" s="8"/>
      <c r="FO18" s="8"/>
      <c r="FP18" s="8"/>
      <c r="FQ18" s="8"/>
      <c r="FR18" s="8"/>
      <c r="FS18" s="8"/>
      <c r="FT18" s="8"/>
      <c r="FU18" s="8"/>
      <c r="FV18" s="8"/>
      <c r="FW18" s="8"/>
      <c r="FX18" s="8"/>
      <c r="FY18" s="8"/>
      <c r="FZ18" s="8"/>
      <c r="GA18" s="8"/>
      <c r="GB18" s="8"/>
      <c r="GC18" s="8"/>
      <c r="GD18" s="8"/>
      <c r="GE18" s="8"/>
      <c r="GF18" s="8"/>
      <c r="GG18" s="8"/>
      <c r="GH18" s="8"/>
      <c r="GI18" s="8"/>
      <c r="GJ18" s="8"/>
      <c r="GK18" s="8"/>
      <c r="GL18" s="8"/>
      <c r="GM18" s="8"/>
      <c r="GN18" s="8"/>
      <c r="GO18" s="8"/>
      <c r="GP18" s="8"/>
      <c r="GQ18" s="8"/>
      <c r="GR18" s="8"/>
      <c r="GS18" s="8"/>
      <c r="GT18" s="8"/>
      <c r="GU18" s="8"/>
    </row>
    <row r="19" spans="1:203" s="10" customFormat="1" x14ac:dyDescent="0.3">
      <c r="A19" s="18" t="s">
        <v>26</v>
      </c>
      <c r="B19" s="19" t="s">
        <v>175</v>
      </c>
      <c r="C19" s="18">
        <v>2021</v>
      </c>
      <c r="D19" s="18">
        <v>2025</v>
      </c>
      <c r="E19" s="19" t="s">
        <v>6</v>
      </c>
      <c r="F19" s="19" t="s">
        <v>5</v>
      </c>
      <c r="G19" s="19" t="s">
        <v>5</v>
      </c>
      <c r="H19" s="19" t="s">
        <v>5</v>
      </c>
      <c r="I19" s="16" t="s">
        <v>3</v>
      </c>
      <c r="J19" s="3">
        <f>SUM(K19:R19)</f>
        <v>0</v>
      </c>
      <c r="K19" s="3">
        <v>0</v>
      </c>
      <c r="L19" s="3">
        <v>0</v>
      </c>
      <c r="M19" s="3">
        <v>0</v>
      </c>
      <c r="N19" s="3">
        <v>0</v>
      </c>
      <c r="O19" s="3">
        <v>0</v>
      </c>
      <c r="P19" s="3">
        <v>0</v>
      </c>
      <c r="Q19" s="3">
        <v>0</v>
      </c>
      <c r="R19" s="3">
        <v>0</v>
      </c>
      <c r="S19" s="19" t="s">
        <v>5</v>
      </c>
      <c r="T19" s="19" t="s">
        <v>5</v>
      </c>
      <c r="U19" s="18" t="s">
        <v>5</v>
      </c>
      <c r="V19" s="18" t="s">
        <v>5</v>
      </c>
      <c r="W19" s="18" t="s">
        <v>5</v>
      </c>
      <c r="X19" s="18" t="s">
        <v>5</v>
      </c>
      <c r="Y19" s="18" t="s">
        <v>5</v>
      </c>
      <c r="Z19" s="18" t="s">
        <v>5</v>
      </c>
      <c r="AA19" s="18" t="s">
        <v>5</v>
      </c>
      <c r="AB19" s="18" t="s">
        <v>5</v>
      </c>
      <c r="AC19" s="18" t="s">
        <v>5</v>
      </c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  <c r="CJ19" s="8"/>
      <c r="CK19" s="8"/>
      <c r="CL19" s="8"/>
      <c r="CM19" s="8"/>
      <c r="CN19" s="8"/>
      <c r="CO19" s="8"/>
      <c r="CP19" s="8"/>
      <c r="CQ19" s="8"/>
      <c r="CR19" s="8"/>
      <c r="CS19" s="8"/>
      <c r="CT19" s="8"/>
      <c r="CU19" s="8"/>
      <c r="CV19" s="8"/>
      <c r="CW19" s="8"/>
      <c r="CX19" s="8"/>
      <c r="CY19" s="8"/>
      <c r="CZ19" s="8"/>
      <c r="DA19" s="8"/>
      <c r="DB19" s="8"/>
      <c r="DC19" s="8"/>
      <c r="DD19" s="8"/>
      <c r="DE19" s="8"/>
      <c r="DF19" s="8"/>
      <c r="DG19" s="8"/>
      <c r="DH19" s="8"/>
      <c r="DI19" s="8"/>
      <c r="DJ19" s="8"/>
      <c r="DK19" s="8"/>
      <c r="DL19" s="8"/>
      <c r="DM19" s="8"/>
      <c r="DN19" s="8"/>
      <c r="DO19" s="8"/>
      <c r="DP19" s="8"/>
      <c r="DQ19" s="8"/>
      <c r="DR19" s="8"/>
      <c r="DS19" s="8"/>
      <c r="DT19" s="8"/>
      <c r="DU19" s="8"/>
      <c r="DV19" s="8"/>
      <c r="DW19" s="8"/>
      <c r="DX19" s="8"/>
      <c r="DY19" s="8"/>
      <c r="DZ19" s="8"/>
      <c r="EA19" s="8"/>
      <c r="EB19" s="8"/>
      <c r="EC19" s="8"/>
      <c r="ED19" s="8"/>
      <c r="EE19" s="8"/>
      <c r="EF19" s="8"/>
      <c r="EG19" s="8"/>
      <c r="EH19" s="8"/>
      <c r="EI19" s="8"/>
      <c r="EJ19" s="8"/>
      <c r="EK19" s="8"/>
      <c r="EL19" s="8"/>
      <c r="EM19" s="8"/>
      <c r="EN19" s="8"/>
      <c r="EO19" s="8"/>
      <c r="EP19" s="8"/>
      <c r="EQ19" s="8"/>
      <c r="ER19" s="8"/>
      <c r="ES19" s="8"/>
      <c r="ET19" s="8"/>
      <c r="EU19" s="8"/>
      <c r="EV19" s="8"/>
      <c r="EW19" s="8"/>
      <c r="EX19" s="8"/>
      <c r="EY19" s="8"/>
      <c r="EZ19" s="8"/>
      <c r="FA19" s="8"/>
      <c r="FB19" s="8"/>
      <c r="FC19" s="8"/>
      <c r="FD19" s="8"/>
      <c r="FE19" s="8"/>
      <c r="FF19" s="8"/>
      <c r="FG19" s="8"/>
      <c r="FH19" s="8"/>
      <c r="FI19" s="8"/>
      <c r="FJ19" s="8"/>
      <c r="FK19" s="8"/>
      <c r="FL19" s="8"/>
      <c r="FM19" s="8"/>
      <c r="FN19" s="8"/>
      <c r="FO19" s="8"/>
      <c r="FP19" s="8"/>
      <c r="FQ19" s="8"/>
      <c r="FR19" s="8"/>
      <c r="FS19" s="8"/>
      <c r="FT19" s="8"/>
      <c r="FU19" s="8"/>
      <c r="FV19" s="8"/>
      <c r="FW19" s="8"/>
      <c r="FX19" s="8"/>
      <c r="FY19" s="8"/>
      <c r="FZ19" s="8"/>
      <c r="GA19" s="8"/>
      <c r="GB19" s="8"/>
      <c r="GC19" s="8"/>
      <c r="GD19" s="8"/>
      <c r="GE19" s="8"/>
      <c r="GF19" s="8"/>
      <c r="GG19" s="8"/>
      <c r="GH19" s="8"/>
      <c r="GI19" s="8"/>
      <c r="GJ19" s="8"/>
      <c r="GK19" s="8"/>
      <c r="GL19" s="8"/>
      <c r="GM19" s="8"/>
      <c r="GN19" s="8"/>
      <c r="GO19" s="8"/>
      <c r="GP19" s="8"/>
      <c r="GQ19" s="8"/>
      <c r="GR19" s="8"/>
      <c r="GS19" s="8"/>
      <c r="GT19" s="8"/>
      <c r="GU19" s="8"/>
    </row>
    <row r="20" spans="1:203" s="10" customFormat="1" ht="27.6" x14ac:dyDescent="0.3">
      <c r="A20" s="18"/>
      <c r="B20" s="19"/>
      <c r="C20" s="18"/>
      <c r="D20" s="18"/>
      <c r="E20" s="19"/>
      <c r="F20" s="19"/>
      <c r="G20" s="19"/>
      <c r="H20" s="19"/>
      <c r="I20" s="13" t="s">
        <v>53</v>
      </c>
      <c r="J20" s="3">
        <f t="shared" ref="J20:J21" si="7">SUM(K20:R20)</f>
        <v>0</v>
      </c>
      <c r="K20" s="3">
        <v>0</v>
      </c>
      <c r="L20" s="3">
        <v>0</v>
      </c>
      <c r="M20" s="3">
        <v>0</v>
      </c>
      <c r="N20" s="3">
        <v>0</v>
      </c>
      <c r="O20" s="3">
        <v>0</v>
      </c>
      <c r="P20" s="3">
        <v>0</v>
      </c>
      <c r="Q20" s="3">
        <v>0</v>
      </c>
      <c r="R20" s="3">
        <v>0</v>
      </c>
      <c r="S20" s="19"/>
      <c r="T20" s="19"/>
      <c r="U20" s="18"/>
      <c r="V20" s="18"/>
      <c r="W20" s="18"/>
      <c r="X20" s="18"/>
      <c r="Y20" s="18"/>
      <c r="Z20" s="18"/>
      <c r="AA20" s="18"/>
      <c r="AB20" s="18"/>
      <c r="AC20" s="1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  <c r="CJ20" s="8"/>
      <c r="CK20" s="8"/>
      <c r="CL20" s="8"/>
      <c r="CM20" s="8"/>
      <c r="CN20" s="8"/>
      <c r="CO20" s="8"/>
      <c r="CP20" s="8"/>
      <c r="CQ20" s="8"/>
      <c r="CR20" s="8"/>
      <c r="CS20" s="8"/>
      <c r="CT20" s="8"/>
      <c r="CU20" s="8"/>
      <c r="CV20" s="8"/>
      <c r="CW20" s="8"/>
      <c r="CX20" s="8"/>
      <c r="CY20" s="8"/>
      <c r="CZ20" s="8"/>
      <c r="DA20" s="8"/>
      <c r="DB20" s="8"/>
      <c r="DC20" s="8"/>
      <c r="DD20" s="8"/>
      <c r="DE20" s="8"/>
      <c r="DF20" s="8"/>
      <c r="DG20" s="8"/>
      <c r="DH20" s="8"/>
      <c r="DI20" s="8"/>
      <c r="DJ20" s="8"/>
      <c r="DK20" s="8"/>
      <c r="DL20" s="8"/>
      <c r="DM20" s="8"/>
      <c r="DN20" s="8"/>
      <c r="DO20" s="8"/>
      <c r="DP20" s="8"/>
      <c r="DQ20" s="8"/>
      <c r="DR20" s="8"/>
      <c r="DS20" s="8"/>
      <c r="DT20" s="8"/>
      <c r="DU20" s="8"/>
      <c r="DV20" s="8"/>
      <c r="DW20" s="8"/>
      <c r="DX20" s="8"/>
      <c r="DY20" s="8"/>
      <c r="DZ20" s="8"/>
      <c r="EA20" s="8"/>
      <c r="EB20" s="8"/>
      <c r="EC20" s="8"/>
      <c r="ED20" s="8"/>
      <c r="EE20" s="8"/>
      <c r="EF20" s="8"/>
      <c r="EG20" s="8"/>
      <c r="EH20" s="8"/>
      <c r="EI20" s="8"/>
      <c r="EJ20" s="8"/>
      <c r="EK20" s="8"/>
      <c r="EL20" s="8"/>
      <c r="EM20" s="8"/>
      <c r="EN20" s="8"/>
      <c r="EO20" s="8"/>
      <c r="EP20" s="8"/>
      <c r="EQ20" s="8"/>
      <c r="ER20" s="8"/>
      <c r="ES20" s="8"/>
      <c r="ET20" s="8"/>
      <c r="EU20" s="8"/>
      <c r="EV20" s="8"/>
      <c r="EW20" s="8"/>
      <c r="EX20" s="8"/>
      <c r="EY20" s="8"/>
      <c r="EZ20" s="8"/>
      <c r="FA20" s="8"/>
      <c r="FB20" s="8"/>
      <c r="FC20" s="8"/>
      <c r="FD20" s="8"/>
      <c r="FE20" s="8"/>
      <c r="FF20" s="8"/>
      <c r="FG20" s="8"/>
      <c r="FH20" s="8"/>
      <c r="FI20" s="8"/>
      <c r="FJ20" s="8"/>
      <c r="FK20" s="8"/>
      <c r="FL20" s="8"/>
      <c r="FM20" s="8"/>
      <c r="FN20" s="8"/>
      <c r="FO20" s="8"/>
      <c r="FP20" s="8"/>
      <c r="FQ20" s="8"/>
      <c r="FR20" s="8"/>
      <c r="FS20" s="8"/>
      <c r="FT20" s="8"/>
      <c r="FU20" s="8"/>
      <c r="FV20" s="8"/>
      <c r="FW20" s="8"/>
      <c r="FX20" s="8"/>
      <c r="FY20" s="8"/>
      <c r="FZ20" s="8"/>
      <c r="GA20" s="8"/>
      <c r="GB20" s="8"/>
      <c r="GC20" s="8"/>
      <c r="GD20" s="8"/>
      <c r="GE20" s="8"/>
      <c r="GF20" s="8"/>
      <c r="GG20" s="8"/>
      <c r="GH20" s="8"/>
      <c r="GI20" s="8"/>
      <c r="GJ20" s="8"/>
      <c r="GK20" s="8"/>
      <c r="GL20" s="8"/>
      <c r="GM20" s="8"/>
      <c r="GN20" s="8"/>
      <c r="GO20" s="8"/>
      <c r="GP20" s="8"/>
      <c r="GQ20" s="8"/>
      <c r="GR20" s="8"/>
      <c r="GS20" s="8"/>
      <c r="GT20" s="8"/>
      <c r="GU20" s="8"/>
    </row>
    <row r="21" spans="1:203" s="10" customFormat="1" ht="27.6" x14ac:dyDescent="0.3">
      <c r="A21" s="18"/>
      <c r="B21" s="19"/>
      <c r="C21" s="18"/>
      <c r="D21" s="18"/>
      <c r="E21" s="19"/>
      <c r="F21" s="19"/>
      <c r="G21" s="19"/>
      <c r="H21" s="19"/>
      <c r="I21" s="13" t="s">
        <v>34</v>
      </c>
      <c r="J21" s="3">
        <f t="shared" si="7"/>
        <v>0</v>
      </c>
      <c r="K21" s="3">
        <v>0</v>
      </c>
      <c r="L21" s="3">
        <v>0</v>
      </c>
      <c r="M21" s="3">
        <v>0</v>
      </c>
      <c r="N21" s="3">
        <v>0</v>
      </c>
      <c r="O21" s="3">
        <v>0</v>
      </c>
      <c r="P21" s="3">
        <v>0</v>
      </c>
      <c r="Q21" s="3">
        <v>0</v>
      </c>
      <c r="R21" s="3">
        <v>0</v>
      </c>
      <c r="S21" s="19"/>
      <c r="T21" s="19"/>
      <c r="U21" s="18"/>
      <c r="V21" s="18"/>
      <c r="W21" s="18"/>
      <c r="X21" s="18"/>
      <c r="Y21" s="18"/>
      <c r="Z21" s="18"/>
      <c r="AA21" s="18"/>
      <c r="AB21" s="18"/>
      <c r="AC21" s="1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  <c r="CN21" s="8"/>
      <c r="CO21" s="8"/>
      <c r="CP21" s="8"/>
      <c r="CQ21" s="8"/>
      <c r="CR21" s="8"/>
      <c r="CS21" s="8"/>
      <c r="CT21" s="8"/>
      <c r="CU21" s="8"/>
      <c r="CV21" s="8"/>
      <c r="CW21" s="8"/>
      <c r="CX21" s="8"/>
      <c r="CY21" s="8"/>
      <c r="CZ21" s="8"/>
      <c r="DA21" s="8"/>
      <c r="DB21" s="8"/>
      <c r="DC21" s="8"/>
      <c r="DD21" s="8"/>
      <c r="DE21" s="8"/>
      <c r="DF21" s="8"/>
      <c r="DG21" s="8"/>
      <c r="DH21" s="8"/>
      <c r="DI21" s="8"/>
      <c r="DJ21" s="8"/>
      <c r="DK21" s="8"/>
      <c r="DL21" s="8"/>
      <c r="DM21" s="8"/>
      <c r="DN21" s="8"/>
      <c r="DO21" s="8"/>
      <c r="DP21" s="8"/>
      <c r="DQ21" s="8"/>
      <c r="DR21" s="8"/>
      <c r="DS21" s="8"/>
      <c r="DT21" s="8"/>
      <c r="DU21" s="8"/>
      <c r="DV21" s="8"/>
      <c r="DW21" s="8"/>
      <c r="DX21" s="8"/>
      <c r="DY21" s="8"/>
      <c r="DZ21" s="8"/>
      <c r="EA21" s="8"/>
      <c r="EB21" s="8"/>
      <c r="EC21" s="8"/>
      <c r="ED21" s="8"/>
      <c r="EE21" s="8"/>
      <c r="EF21" s="8"/>
      <c r="EG21" s="8"/>
      <c r="EH21" s="8"/>
      <c r="EI21" s="8"/>
      <c r="EJ21" s="8"/>
      <c r="EK21" s="8"/>
      <c r="EL21" s="8"/>
      <c r="EM21" s="8"/>
      <c r="EN21" s="8"/>
      <c r="EO21" s="8"/>
      <c r="EP21" s="8"/>
      <c r="EQ21" s="8"/>
      <c r="ER21" s="8"/>
      <c r="ES21" s="8"/>
      <c r="ET21" s="8"/>
      <c r="EU21" s="8"/>
      <c r="EV21" s="8"/>
      <c r="EW21" s="8"/>
      <c r="EX21" s="8"/>
      <c r="EY21" s="8"/>
      <c r="EZ21" s="8"/>
      <c r="FA21" s="8"/>
      <c r="FB21" s="8"/>
      <c r="FC21" s="8"/>
      <c r="FD21" s="8"/>
      <c r="FE21" s="8"/>
      <c r="FF21" s="8"/>
      <c r="FG21" s="8"/>
      <c r="FH21" s="8"/>
      <c r="FI21" s="8"/>
      <c r="FJ21" s="8"/>
      <c r="FK21" s="8"/>
      <c r="FL21" s="8"/>
      <c r="FM21" s="8"/>
      <c r="FN21" s="8"/>
      <c r="FO21" s="8"/>
      <c r="FP21" s="8"/>
      <c r="FQ21" s="8"/>
      <c r="FR21" s="8"/>
      <c r="FS21" s="8"/>
      <c r="FT21" s="8"/>
      <c r="FU21" s="8"/>
      <c r="FV21" s="8"/>
      <c r="FW21" s="8"/>
      <c r="FX21" s="8"/>
      <c r="FY21" s="8"/>
      <c r="FZ21" s="8"/>
      <c r="GA21" s="8"/>
      <c r="GB21" s="8"/>
      <c r="GC21" s="8"/>
      <c r="GD21" s="8"/>
      <c r="GE21" s="8"/>
      <c r="GF21" s="8"/>
      <c r="GG21" s="8"/>
      <c r="GH21" s="8"/>
      <c r="GI21" s="8"/>
      <c r="GJ21" s="8"/>
      <c r="GK21" s="8"/>
      <c r="GL21" s="8"/>
      <c r="GM21" s="8"/>
      <c r="GN21" s="8"/>
      <c r="GO21" s="8"/>
      <c r="GP21" s="8"/>
      <c r="GQ21" s="8"/>
      <c r="GR21" s="8"/>
      <c r="GS21" s="8"/>
      <c r="GT21" s="8"/>
      <c r="GU21" s="8"/>
    </row>
    <row r="22" spans="1:203" s="10" customFormat="1" ht="27.6" x14ac:dyDescent="0.3">
      <c r="A22" s="18"/>
      <c r="B22" s="19"/>
      <c r="C22" s="18"/>
      <c r="D22" s="18"/>
      <c r="E22" s="19"/>
      <c r="F22" s="19"/>
      <c r="G22" s="19"/>
      <c r="H22" s="19"/>
      <c r="I22" s="13" t="s">
        <v>4</v>
      </c>
      <c r="J22" s="3">
        <f>SUM(K22:R22)</f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3">
        <v>0</v>
      </c>
      <c r="R22" s="3">
        <v>0</v>
      </c>
      <c r="S22" s="19"/>
      <c r="T22" s="19"/>
      <c r="U22" s="18"/>
      <c r="V22" s="18"/>
      <c r="W22" s="18"/>
      <c r="X22" s="18"/>
      <c r="Y22" s="18"/>
      <c r="Z22" s="18"/>
      <c r="AA22" s="18"/>
      <c r="AB22" s="18"/>
      <c r="AC22" s="1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  <c r="CN22" s="8"/>
      <c r="CO22" s="8"/>
      <c r="CP22" s="8"/>
      <c r="CQ22" s="8"/>
      <c r="CR22" s="8"/>
      <c r="CS22" s="8"/>
      <c r="CT22" s="8"/>
      <c r="CU22" s="8"/>
      <c r="CV22" s="8"/>
      <c r="CW22" s="8"/>
      <c r="CX22" s="8"/>
      <c r="CY22" s="8"/>
      <c r="CZ22" s="8"/>
      <c r="DA22" s="8"/>
      <c r="DB22" s="8"/>
      <c r="DC22" s="8"/>
      <c r="DD22" s="8"/>
      <c r="DE22" s="8"/>
      <c r="DF22" s="8"/>
      <c r="DG22" s="8"/>
      <c r="DH22" s="8"/>
      <c r="DI22" s="8"/>
      <c r="DJ22" s="8"/>
      <c r="DK22" s="8"/>
      <c r="DL22" s="8"/>
      <c r="DM22" s="8"/>
      <c r="DN22" s="8"/>
      <c r="DO22" s="8"/>
      <c r="DP22" s="8"/>
      <c r="DQ22" s="8"/>
      <c r="DR22" s="8"/>
      <c r="DS22" s="8"/>
      <c r="DT22" s="8"/>
      <c r="DU22" s="8"/>
      <c r="DV22" s="8"/>
      <c r="DW22" s="8"/>
      <c r="DX22" s="8"/>
      <c r="DY22" s="8"/>
      <c r="DZ22" s="8"/>
      <c r="EA22" s="8"/>
      <c r="EB22" s="8"/>
      <c r="EC22" s="8"/>
      <c r="ED22" s="8"/>
      <c r="EE22" s="8"/>
      <c r="EF22" s="8"/>
      <c r="EG22" s="8"/>
      <c r="EH22" s="8"/>
      <c r="EI22" s="8"/>
      <c r="EJ22" s="8"/>
      <c r="EK22" s="8"/>
      <c r="EL22" s="8"/>
      <c r="EM22" s="8"/>
      <c r="EN22" s="8"/>
      <c r="EO22" s="8"/>
      <c r="EP22" s="8"/>
      <c r="EQ22" s="8"/>
      <c r="ER22" s="8"/>
      <c r="ES22" s="8"/>
      <c r="ET22" s="8"/>
      <c r="EU22" s="8"/>
      <c r="EV22" s="8"/>
      <c r="EW22" s="8"/>
      <c r="EX22" s="8"/>
      <c r="EY22" s="8"/>
      <c r="EZ22" s="8"/>
      <c r="FA22" s="8"/>
      <c r="FB22" s="8"/>
      <c r="FC22" s="8"/>
      <c r="FD22" s="8"/>
      <c r="FE22" s="8"/>
      <c r="FF22" s="8"/>
      <c r="FG22" s="8"/>
      <c r="FH22" s="8"/>
      <c r="FI22" s="8"/>
      <c r="FJ22" s="8"/>
      <c r="FK22" s="8"/>
      <c r="FL22" s="8"/>
      <c r="FM22" s="8"/>
      <c r="FN22" s="8"/>
      <c r="FO22" s="8"/>
      <c r="FP22" s="8"/>
      <c r="FQ22" s="8"/>
      <c r="FR22" s="8"/>
      <c r="FS22" s="8"/>
      <c r="FT22" s="8"/>
      <c r="FU22" s="8"/>
      <c r="FV22" s="8"/>
      <c r="FW22" s="8"/>
      <c r="FX22" s="8"/>
      <c r="FY22" s="8"/>
      <c r="FZ22" s="8"/>
      <c r="GA22" s="8"/>
      <c r="GB22" s="8"/>
      <c r="GC22" s="8"/>
      <c r="GD22" s="8"/>
      <c r="GE22" s="8"/>
      <c r="GF22" s="8"/>
      <c r="GG22" s="8"/>
      <c r="GH22" s="8"/>
      <c r="GI22" s="8"/>
      <c r="GJ22" s="8"/>
      <c r="GK22" s="8"/>
      <c r="GL22" s="8"/>
      <c r="GM22" s="8"/>
      <c r="GN22" s="8"/>
      <c r="GO22" s="8"/>
      <c r="GP22" s="8"/>
      <c r="GQ22" s="8"/>
      <c r="GR22" s="8"/>
      <c r="GS22" s="8"/>
      <c r="GT22" s="8"/>
      <c r="GU22" s="8"/>
    </row>
    <row r="23" spans="1:203" ht="63.6" customHeight="1" x14ac:dyDescent="0.3">
      <c r="A23" s="18" t="s">
        <v>149</v>
      </c>
      <c r="B23" s="19" t="s">
        <v>178</v>
      </c>
      <c r="C23" s="18">
        <v>2021</v>
      </c>
      <c r="D23" s="18">
        <v>2025</v>
      </c>
      <c r="E23" s="19" t="s">
        <v>186</v>
      </c>
      <c r="F23" s="19" t="s">
        <v>5</v>
      </c>
      <c r="G23" s="19" t="s">
        <v>5</v>
      </c>
      <c r="H23" s="19" t="s">
        <v>5</v>
      </c>
      <c r="I23" s="16" t="s">
        <v>3</v>
      </c>
      <c r="J23" s="3">
        <f>SUM(K23:R23)</f>
        <v>0</v>
      </c>
      <c r="K23" s="3">
        <v>0</v>
      </c>
      <c r="L23" s="3">
        <v>0</v>
      </c>
      <c r="M23" s="3">
        <v>0</v>
      </c>
      <c r="N23" s="3">
        <v>0</v>
      </c>
      <c r="O23" s="3">
        <v>0</v>
      </c>
      <c r="P23" s="3">
        <v>0</v>
      </c>
      <c r="Q23" s="3">
        <v>0</v>
      </c>
      <c r="R23" s="3">
        <v>0</v>
      </c>
      <c r="S23" s="15" t="s">
        <v>176</v>
      </c>
      <c r="T23" s="15" t="s">
        <v>183</v>
      </c>
      <c r="U23" s="14">
        <v>0</v>
      </c>
      <c r="V23" s="14" t="s">
        <v>5</v>
      </c>
      <c r="W23" s="14">
        <v>0</v>
      </c>
      <c r="X23" s="14">
        <v>0</v>
      </c>
      <c r="Y23" s="14">
        <v>0</v>
      </c>
      <c r="Z23" s="14">
        <v>0</v>
      </c>
      <c r="AA23" s="14">
        <v>0</v>
      </c>
      <c r="AB23" s="14">
        <v>0</v>
      </c>
      <c r="AC23" s="14">
        <v>0</v>
      </c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8"/>
      <c r="CT23" s="8"/>
      <c r="CU23" s="8"/>
      <c r="CV23" s="8"/>
      <c r="CW23" s="8"/>
      <c r="CX23" s="8"/>
      <c r="CY23" s="8"/>
      <c r="CZ23" s="8"/>
      <c r="DA23" s="8"/>
      <c r="DB23" s="8"/>
      <c r="DC23" s="8"/>
      <c r="DD23" s="8"/>
      <c r="DE23" s="8"/>
      <c r="DF23" s="8"/>
      <c r="DG23" s="8"/>
      <c r="DH23" s="8"/>
      <c r="DI23" s="8"/>
      <c r="DJ23" s="8"/>
      <c r="DK23" s="8"/>
      <c r="DL23" s="8"/>
      <c r="DM23" s="8"/>
      <c r="DN23" s="8"/>
      <c r="DO23" s="8"/>
      <c r="DP23" s="8"/>
      <c r="DQ23" s="8"/>
      <c r="DR23" s="8"/>
      <c r="DS23" s="8"/>
      <c r="DT23" s="8"/>
      <c r="DU23" s="8"/>
      <c r="DV23" s="8"/>
      <c r="DW23" s="8"/>
      <c r="DX23" s="8"/>
      <c r="DY23" s="8"/>
      <c r="DZ23" s="8"/>
      <c r="EA23" s="8"/>
      <c r="EB23" s="8"/>
      <c r="EC23" s="8"/>
      <c r="ED23" s="8"/>
      <c r="EE23" s="8"/>
      <c r="EF23" s="8"/>
      <c r="EG23" s="8"/>
      <c r="EH23" s="8"/>
      <c r="EI23" s="8"/>
      <c r="EJ23" s="8"/>
      <c r="EK23" s="8"/>
      <c r="EL23" s="8"/>
      <c r="EM23" s="8"/>
      <c r="EN23" s="8"/>
      <c r="EO23" s="8"/>
      <c r="EP23" s="8"/>
      <c r="EQ23" s="8"/>
      <c r="ER23" s="8"/>
      <c r="ES23" s="8"/>
      <c r="ET23" s="8"/>
      <c r="EU23" s="8"/>
      <c r="EV23" s="8"/>
      <c r="EW23" s="8"/>
      <c r="EX23" s="8"/>
      <c r="EY23" s="8"/>
      <c r="EZ23" s="8"/>
      <c r="FA23" s="8"/>
      <c r="FB23" s="8"/>
      <c r="FC23" s="8"/>
      <c r="FD23" s="8"/>
      <c r="FE23" s="8"/>
      <c r="FF23" s="8"/>
      <c r="FG23" s="8"/>
      <c r="FH23" s="8"/>
      <c r="FI23" s="8"/>
      <c r="FJ23" s="8"/>
      <c r="FK23" s="8"/>
      <c r="FL23" s="8"/>
      <c r="FM23" s="8"/>
      <c r="FN23" s="8"/>
      <c r="FO23" s="8"/>
      <c r="FP23" s="8"/>
      <c r="FQ23" s="8"/>
      <c r="FR23" s="8"/>
      <c r="FS23" s="8"/>
      <c r="FT23" s="8"/>
      <c r="FU23" s="8"/>
      <c r="FV23" s="8"/>
      <c r="FW23" s="8"/>
      <c r="FX23" s="8"/>
      <c r="FY23" s="8"/>
      <c r="FZ23" s="8"/>
      <c r="GA23" s="8"/>
      <c r="GB23" s="8"/>
      <c r="GC23" s="8"/>
      <c r="GD23" s="8"/>
      <c r="GE23" s="8"/>
      <c r="GF23" s="8"/>
      <c r="GG23" s="8"/>
      <c r="GH23" s="8"/>
      <c r="GI23" s="8"/>
      <c r="GJ23" s="8"/>
      <c r="GK23" s="8"/>
      <c r="GL23" s="8"/>
      <c r="GM23" s="8"/>
      <c r="GN23" s="8"/>
      <c r="GO23" s="8"/>
      <c r="GP23" s="8"/>
      <c r="GQ23" s="8"/>
      <c r="GR23" s="8"/>
      <c r="GS23" s="8"/>
      <c r="GT23" s="8"/>
      <c r="GU23" s="8"/>
    </row>
    <row r="24" spans="1:203" ht="27.6" x14ac:dyDescent="0.3">
      <c r="A24" s="18"/>
      <c r="B24" s="19"/>
      <c r="C24" s="18"/>
      <c r="D24" s="18"/>
      <c r="E24" s="19"/>
      <c r="F24" s="19"/>
      <c r="G24" s="19"/>
      <c r="H24" s="19"/>
      <c r="I24" s="13" t="s">
        <v>53</v>
      </c>
      <c r="J24" s="3">
        <f t="shared" ref="J24:J25" si="8">SUM(K24:R24)</f>
        <v>0</v>
      </c>
      <c r="K24" s="3">
        <v>0</v>
      </c>
      <c r="L24" s="3">
        <v>0</v>
      </c>
      <c r="M24" s="3">
        <v>0</v>
      </c>
      <c r="N24" s="3">
        <v>0</v>
      </c>
      <c r="O24" s="3">
        <v>0</v>
      </c>
      <c r="P24" s="3">
        <v>0</v>
      </c>
      <c r="Q24" s="3">
        <v>0</v>
      </c>
      <c r="R24" s="3">
        <v>0</v>
      </c>
      <c r="S24" s="19" t="s">
        <v>164</v>
      </c>
      <c r="T24" s="19" t="s">
        <v>184</v>
      </c>
      <c r="U24" s="18">
        <v>0</v>
      </c>
      <c r="V24" s="18" t="s">
        <v>5</v>
      </c>
      <c r="W24" s="18">
        <v>0</v>
      </c>
      <c r="X24" s="18">
        <v>0</v>
      </c>
      <c r="Y24" s="18">
        <v>0</v>
      </c>
      <c r="Z24" s="18">
        <v>0</v>
      </c>
      <c r="AA24" s="18">
        <v>0</v>
      </c>
      <c r="AB24" s="18">
        <v>0</v>
      </c>
      <c r="AC24" s="18">
        <v>0</v>
      </c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8"/>
      <c r="CT24" s="8"/>
      <c r="CU24" s="8"/>
      <c r="CV24" s="8"/>
      <c r="CW24" s="8"/>
      <c r="CX24" s="8"/>
      <c r="CY24" s="8"/>
      <c r="CZ24" s="8"/>
      <c r="DA24" s="8"/>
      <c r="DB24" s="8"/>
      <c r="DC24" s="8"/>
      <c r="DD24" s="8"/>
      <c r="DE24" s="8"/>
      <c r="DF24" s="8"/>
      <c r="DG24" s="8"/>
      <c r="DH24" s="8"/>
      <c r="DI24" s="8"/>
      <c r="DJ24" s="8"/>
      <c r="DK24" s="8"/>
      <c r="DL24" s="8"/>
      <c r="DM24" s="8"/>
      <c r="DN24" s="8"/>
      <c r="DO24" s="8"/>
      <c r="DP24" s="8"/>
      <c r="DQ24" s="8"/>
      <c r="DR24" s="8"/>
      <c r="DS24" s="8"/>
      <c r="DT24" s="8"/>
      <c r="DU24" s="8"/>
      <c r="DV24" s="8"/>
      <c r="DW24" s="8"/>
      <c r="DX24" s="8"/>
      <c r="DY24" s="8"/>
      <c r="DZ24" s="8"/>
      <c r="EA24" s="8"/>
      <c r="EB24" s="8"/>
      <c r="EC24" s="8"/>
      <c r="ED24" s="8"/>
      <c r="EE24" s="8"/>
      <c r="EF24" s="8"/>
      <c r="EG24" s="8"/>
      <c r="EH24" s="8"/>
      <c r="EI24" s="8"/>
      <c r="EJ24" s="8"/>
      <c r="EK24" s="8"/>
      <c r="EL24" s="8"/>
      <c r="EM24" s="8"/>
      <c r="EN24" s="8"/>
      <c r="EO24" s="8"/>
      <c r="EP24" s="8"/>
      <c r="EQ24" s="8"/>
      <c r="ER24" s="8"/>
      <c r="ES24" s="8"/>
      <c r="ET24" s="8"/>
      <c r="EU24" s="8"/>
      <c r="EV24" s="8"/>
      <c r="EW24" s="8"/>
      <c r="EX24" s="8"/>
      <c r="EY24" s="8"/>
      <c r="EZ24" s="8"/>
      <c r="FA24" s="8"/>
      <c r="FB24" s="8"/>
      <c r="FC24" s="8"/>
      <c r="FD24" s="8"/>
      <c r="FE24" s="8"/>
      <c r="FF24" s="8"/>
      <c r="FG24" s="8"/>
      <c r="FH24" s="8"/>
      <c r="FI24" s="8"/>
      <c r="FJ24" s="8"/>
      <c r="FK24" s="8"/>
      <c r="FL24" s="8"/>
      <c r="FM24" s="8"/>
      <c r="FN24" s="8"/>
      <c r="FO24" s="8"/>
      <c r="FP24" s="8"/>
      <c r="FQ24" s="8"/>
      <c r="FR24" s="8"/>
      <c r="FS24" s="8"/>
      <c r="FT24" s="8"/>
      <c r="FU24" s="8"/>
      <c r="FV24" s="8"/>
      <c r="FW24" s="8"/>
      <c r="FX24" s="8"/>
      <c r="FY24" s="8"/>
      <c r="FZ24" s="8"/>
      <c r="GA24" s="8"/>
      <c r="GB24" s="8"/>
      <c r="GC24" s="8"/>
      <c r="GD24" s="8"/>
      <c r="GE24" s="8"/>
      <c r="GF24" s="8"/>
      <c r="GG24" s="8"/>
      <c r="GH24" s="8"/>
      <c r="GI24" s="8"/>
      <c r="GJ24" s="8"/>
      <c r="GK24" s="8"/>
      <c r="GL24" s="8"/>
      <c r="GM24" s="8"/>
      <c r="GN24" s="8"/>
      <c r="GO24" s="8"/>
      <c r="GP24" s="8"/>
      <c r="GQ24" s="8"/>
      <c r="GR24" s="8"/>
      <c r="GS24" s="8"/>
      <c r="GT24" s="8"/>
      <c r="GU24" s="8"/>
    </row>
    <row r="25" spans="1:203" ht="28.8" customHeight="1" x14ac:dyDescent="0.3">
      <c r="A25" s="18"/>
      <c r="B25" s="19"/>
      <c r="C25" s="18"/>
      <c r="D25" s="18"/>
      <c r="E25" s="19"/>
      <c r="F25" s="19"/>
      <c r="G25" s="19"/>
      <c r="H25" s="19"/>
      <c r="I25" s="13" t="s">
        <v>34</v>
      </c>
      <c r="J25" s="3">
        <f t="shared" si="8"/>
        <v>0</v>
      </c>
      <c r="K25" s="3">
        <v>0</v>
      </c>
      <c r="L25" s="3">
        <v>0</v>
      </c>
      <c r="M25" s="3">
        <v>0</v>
      </c>
      <c r="N25" s="3">
        <v>0</v>
      </c>
      <c r="O25" s="3">
        <v>0</v>
      </c>
      <c r="P25" s="3">
        <v>0</v>
      </c>
      <c r="Q25" s="3">
        <v>0</v>
      </c>
      <c r="R25" s="3">
        <v>0</v>
      </c>
      <c r="S25" s="19"/>
      <c r="T25" s="19"/>
      <c r="U25" s="18"/>
      <c r="V25" s="18"/>
      <c r="W25" s="18"/>
      <c r="X25" s="18"/>
      <c r="Y25" s="18"/>
      <c r="Z25" s="18"/>
      <c r="AA25" s="18"/>
      <c r="AB25" s="18"/>
      <c r="AC25" s="1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  <c r="CM25" s="8"/>
      <c r="CN25" s="8"/>
      <c r="CO25" s="8"/>
      <c r="CP25" s="8"/>
      <c r="CQ25" s="8"/>
      <c r="CR25" s="8"/>
      <c r="CS25" s="8"/>
      <c r="CT25" s="8"/>
      <c r="CU25" s="8"/>
      <c r="CV25" s="8"/>
      <c r="CW25" s="8"/>
      <c r="CX25" s="8"/>
      <c r="CY25" s="8"/>
      <c r="CZ25" s="8"/>
      <c r="DA25" s="8"/>
      <c r="DB25" s="8"/>
      <c r="DC25" s="8"/>
      <c r="DD25" s="8"/>
      <c r="DE25" s="8"/>
      <c r="DF25" s="8"/>
      <c r="DG25" s="8"/>
      <c r="DH25" s="8"/>
      <c r="DI25" s="8"/>
      <c r="DJ25" s="8"/>
      <c r="DK25" s="8"/>
      <c r="DL25" s="8"/>
      <c r="DM25" s="8"/>
      <c r="DN25" s="8"/>
      <c r="DO25" s="8"/>
      <c r="DP25" s="8"/>
      <c r="DQ25" s="8"/>
      <c r="DR25" s="8"/>
      <c r="DS25" s="8"/>
      <c r="DT25" s="8"/>
      <c r="DU25" s="8"/>
      <c r="DV25" s="8"/>
      <c r="DW25" s="8"/>
      <c r="DX25" s="8"/>
      <c r="DY25" s="8"/>
      <c r="DZ25" s="8"/>
      <c r="EA25" s="8"/>
      <c r="EB25" s="8"/>
      <c r="EC25" s="8"/>
      <c r="ED25" s="8"/>
      <c r="EE25" s="8"/>
      <c r="EF25" s="8"/>
      <c r="EG25" s="8"/>
      <c r="EH25" s="8"/>
      <c r="EI25" s="8"/>
      <c r="EJ25" s="8"/>
      <c r="EK25" s="8"/>
      <c r="EL25" s="8"/>
      <c r="EM25" s="8"/>
      <c r="EN25" s="8"/>
      <c r="EO25" s="8"/>
      <c r="EP25" s="8"/>
      <c r="EQ25" s="8"/>
      <c r="ER25" s="8"/>
      <c r="ES25" s="8"/>
      <c r="ET25" s="8"/>
      <c r="EU25" s="8"/>
      <c r="EV25" s="8"/>
      <c r="EW25" s="8"/>
      <c r="EX25" s="8"/>
      <c r="EY25" s="8"/>
      <c r="EZ25" s="8"/>
      <c r="FA25" s="8"/>
      <c r="FB25" s="8"/>
      <c r="FC25" s="8"/>
      <c r="FD25" s="8"/>
      <c r="FE25" s="8"/>
      <c r="FF25" s="8"/>
      <c r="FG25" s="8"/>
      <c r="FH25" s="8"/>
      <c r="FI25" s="8"/>
      <c r="FJ25" s="8"/>
      <c r="FK25" s="8"/>
      <c r="FL25" s="8"/>
      <c r="FM25" s="8"/>
      <c r="FN25" s="8"/>
      <c r="FO25" s="8"/>
      <c r="FP25" s="8"/>
      <c r="FQ25" s="8"/>
      <c r="FR25" s="8"/>
      <c r="FS25" s="8"/>
      <c r="FT25" s="8"/>
      <c r="FU25" s="8"/>
      <c r="FV25" s="8"/>
      <c r="FW25" s="8"/>
      <c r="FX25" s="8"/>
      <c r="FY25" s="8"/>
      <c r="FZ25" s="8"/>
      <c r="GA25" s="8"/>
      <c r="GB25" s="8"/>
      <c r="GC25" s="8"/>
      <c r="GD25" s="8"/>
      <c r="GE25" s="8"/>
      <c r="GF25" s="8"/>
      <c r="GG25" s="8"/>
      <c r="GH25" s="8"/>
      <c r="GI25" s="8"/>
      <c r="GJ25" s="8"/>
      <c r="GK25" s="8"/>
      <c r="GL25" s="8"/>
      <c r="GM25" s="8"/>
      <c r="GN25" s="8"/>
      <c r="GO25" s="8"/>
      <c r="GP25" s="8"/>
      <c r="GQ25" s="8"/>
      <c r="GR25" s="8"/>
      <c r="GS25" s="8"/>
      <c r="GT25" s="8"/>
      <c r="GU25" s="8"/>
    </row>
    <row r="26" spans="1:203" x14ac:dyDescent="0.3">
      <c r="A26" s="18"/>
      <c r="B26" s="19"/>
      <c r="C26" s="18"/>
      <c r="D26" s="18"/>
      <c r="E26" s="19"/>
      <c r="F26" s="19"/>
      <c r="G26" s="19"/>
      <c r="H26" s="19"/>
      <c r="I26" s="19" t="s">
        <v>4</v>
      </c>
      <c r="J26" s="22">
        <f>SUM(K26:R26)</f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22">
        <v>0</v>
      </c>
      <c r="S26" s="19"/>
      <c r="T26" s="19"/>
      <c r="U26" s="18"/>
      <c r="V26" s="18"/>
      <c r="W26" s="18"/>
      <c r="X26" s="18"/>
      <c r="Y26" s="18"/>
      <c r="Z26" s="18"/>
      <c r="AA26" s="18"/>
      <c r="AB26" s="18"/>
      <c r="AC26" s="1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  <c r="CJ26" s="8"/>
      <c r="CK26" s="8"/>
      <c r="CL26" s="8"/>
      <c r="CM26" s="8"/>
      <c r="CN26" s="8"/>
      <c r="CO26" s="8"/>
      <c r="CP26" s="8"/>
      <c r="CQ26" s="8"/>
      <c r="CR26" s="8"/>
      <c r="CS26" s="8"/>
      <c r="CT26" s="8"/>
      <c r="CU26" s="8"/>
      <c r="CV26" s="8"/>
      <c r="CW26" s="8"/>
      <c r="CX26" s="8"/>
      <c r="CY26" s="8"/>
      <c r="CZ26" s="8"/>
      <c r="DA26" s="8"/>
      <c r="DB26" s="8"/>
      <c r="DC26" s="8"/>
      <c r="DD26" s="8"/>
      <c r="DE26" s="8"/>
      <c r="DF26" s="8"/>
      <c r="DG26" s="8"/>
      <c r="DH26" s="8"/>
      <c r="DI26" s="8"/>
      <c r="DJ26" s="8"/>
      <c r="DK26" s="8"/>
      <c r="DL26" s="8"/>
      <c r="DM26" s="8"/>
      <c r="DN26" s="8"/>
      <c r="DO26" s="8"/>
      <c r="DP26" s="8"/>
      <c r="DQ26" s="8"/>
      <c r="DR26" s="8"/>
      <c r="DS26" s="8"/>
      <c r="DT26" s="8"/>
      <c r="DU26" s="8"/>
      <c r="DV26" s="8"/>
      <c r="DW26" s="8"/>
      <c r="DX26" s="8"/>
      <c r="DY26" s="8"/>
      <c r="DZ26" s="8"/>
      <c r="EA26" s="8"/>
      <c r="EB26" s="8"/>
      <c r="EC26" s="8"/>
      <c r="ED26" s="8"/>
      <c r="EE26" s="8"/>
      <c r="EF26" s="8"/>
      <c r="EG26" s="8"/>
      <c r="EH26" s="8"/>
      <c r="EI26" s="8"/>
      <c r="EJ26" s="8"/>
      <c r="EK26" s="8"/>
      <c r="EL26" s="8"/>
      <c r="EM26" s="8"/>
      <c r="EN26" s="8"/>
      <c r="EO26" s="8"/>
      <c r="EP26" s="8"/>
      <c r="EQ26" s="8"/>
      <c r="ER26" s="8"/>
      <c r="ES26" s="8"/>
      <c r="ET26" s="8"/>
      <c r="EU26" s="8"/>
      <c r="EV26" s="8"/>
      <c r="EW26" s="8"/>
      <c r="EX26" s="8"/>
      <c r="EY26" s="8"/>
      <c r="EZ26" s="8"/>
      <c r="FA26" s="8"/>
      <c r="FB26" s="8"/>
      <c r="FC26" s="8"/>
      <c r="FD26" s="8"/>
      <c r="FE26" s="8"/>
      <c r="FF26" s="8"/>
      <c r="FG26" s="8"/>
      <c r="FH26" s="8"/>
      <c r="FI26" s="8"/>
      <c r="FJ26" s="8"/>
      <c r="FK26" s="8"/>
      <c r="FL26" s="8"/>
      <c r="FM26" s="8"/>
      <c r="FN26" s="8"/>
      <c r="FO26" s="8"/>
      <c r="FP26" s="8"/>
      <c r="FQ26" s="8"/>
      <c r="FR26" s="8"/>
      <c r="FS26" s="8"/>
      <c r="FT26" s="8"/>
      <c r="FU26" s="8"/>
      <c r="FV26" s="8"/>
      <c r="FW26" s="8"/>
      <c r="FX26" s="8"/>
      <c r="FY26" s="8"/>
      <c r="FZ26" s="8"/>
      <c r="GA26" s="8"/>
      <c r="GB26" s="8"/>
      <c r="GC26" s="8"/>
      <c r="GD26" s="8"/>
      <c r="GE26" s="8"/>
      <c r="GF26" s="8"/>
      <c r="GG26" s="8"/>
      <c r="GH26" s="8"/>
      <c r="GI26" s="8"/>
      <c r="GJ26" s="8"/>
      <c r="GK26" s="8"/>
      <c r="GL26" s="8"/>
      <c r="GM26" s="8"/>
      <c r="GN26" s="8"/>
      <c r="GO26" s="8"/>
      <c r="GP26" s="8"/>
      <c r="GQ26" s="8"/>
      <c r="GR26" s="8"/>
      <c r="GS26" s="8"/>
      <c r="GT26" s="8"/>
      <c r="GU26" s="8"/>
    </row>
    <row r="27" spans="1:203" ht="112.2" customHeight="1" x14ac:dyDescent="0.3">
      <c r="A27" s="18"/>
      <c r="B27" s="19"/>
      <c r="C27" s="18"/>
      <c r="D27" s="18"/>
      <c r="E27" s="19"/>
      <c r="F27" s="19"/>
      <c r="G27" s="19"/>
      <c r="H27" s="19"/>
      <c r="I27" s="19"/>
      <c r="J27" s="22"/>
      <c r="K27" s="22"/>
      <c r="L27" s="22"/>
      <c r="M27" s="22"/>
      <c r="N27" s="22"/>
      <c r="O27" s="22"/>
      <c r="P27" s="22"/>
      <c r="Q27" s="22"/>
      <c r="R27" s="22"/>
      <c r="S27" s="15" t="s">
        <v>173</v>
      </c>
      <c r="T27" s="15" t="s">
        <v>121</v>
      </c>
      <c r="U27" s="14">
        <v>0</v>
      </c>
      <c r="V27" s="14" t="s">
        <v>5</v>
      </c>
      <c r="W27" s="14">
        <v>0</v>
      </c>
      <c r="X27" s="14">
        <v>0</v>
      </c>
      <c r="Y27" s="14">
        <v>0</v>
      </c>
      <c r="Z27" s="14">
        <v>0</v>
      </c>
      <c r="AA27" s="14">
        <v>0</v>
      </c>
      <c r="AB27" s="14">
        <v>0</v>
      </c>
      <c r="AC27" s="14">
        <v>0</v>
      </c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/>
      <c r="CI27" s="8"/>
      <c r="CJ27" s="8"/>
      <c r="CK27" s="8"/>
      <c r="CL27" s="8"/>
      <c r="CM27" s="8"/>
      <c r="CN27" s="8"/>
      <c r="CO27" s="8"/>
      <c r="CP27" s="8"/>
      <c r="CQ27" s="8"/>
      <c r="CR27" s="8"/>
      <c r="CS27" s="8"/>
      <c r="CT27" s="8"/>
      <c r="CU27" s="8"/>
      <c r="CV27" s="8"/>
      <c r="CW27" s="8"/>
      <c r="CX27" s="8"/>
      <c r="CY27" s="8"/>
      <c r="CZ27" s="8"/>
      <c r="DA27" s="8"/>
      <c r="DB27" s="8"/>
      <c r="DC27" s="8"/>
      <c r="DD27" s="8"/>
      <c r="DE27" s="8"/>
      <c r="DF27" s="8"/>
      <c r="DG27" s="8"/>
      <c r="DH27" s="8"/>
      <c r="DI27" s="8"/>
      <c r="DJ27" s="8"/>
      <c r="DK27" s="8"/>
      <c r="DL27" s="8"/>
      <c r="DM27" s="8"/>
      <c r="DN27" s="8"/>
      <c r="DO27" s="8"/>
      <c r="DP27" s="8"/>
      <c r="DQ27" s="8"/>
      <c r="DR27" s="8"/>
      <c r="DS27" s="8"/>
      <c r="DT27" s="8"/>
      <c r="DU27" s="8"/>
      <c r="DV27" s="8"/>
      <c r="DW27" s="8"/>
      <c r="DX27" s="8"/>
      <c r="DY27" s="8"/>
      <c r="DZ27" s="8"/>
      <c r="EA27" s="8"/>
      <c r="EB27" s="8"/>
      <c r="EC27" s="8"/>
      <c r="ED27" s="8"/>
      <c r="EE27" s="8"/>
      <c r="EF27" s="8"/>
      <c r="EG27" s="8"/>
      <c r="EH27" s="8"/>
      <c r="EI27" s="8"/>
      <c r="EJ27" s="8"/>
      <c r="EK27" s="8"/>
      <c r="EL27" s="8"/>
      <c r="EM27" s="8"/>
      <c r="EN27" s="8"/>
      <c r="EO27" s="8"/>
      <c r="EP27" s="8"/>
      <c r="EQ27" s="8"/>
      <c r="ER27" s="8"/>
      <c r="ES27" s="8"/>
      <c r="ET27" s="8"/>
      <c r="EU27" s="8"/>
      <c r="EV27" s="8"/>
      <c r="EW27" s="8"/>
      <c r="EX27" s="8"/>
      <c r="EY27" s="8"/>
      <c r="EZ27" s="8"/>
      <c r="FA27" s="8"/>
      <c r="FB27" s="8"/>
      <c r="FC27" s="8"/>
      <c r="FD27" s="8"/>
      <c r="FE27" s="8"/>
      <c r="FF27" s="8"/>
      <c r="FG27" s="8"/>
      <c r="FH27" s="8"/>
      <c r="FI27" s="8"/>
      <c r="FJ27" s="8"/>
      <c r="FK27" s="8"/>
      <c r="FL27" s="8"/>
      <c r="FM27" s="8"/>
      <c r="FN27" s="8"/>
      <c r="FO27" s="8"/>
      <c r="FP27" s="8"/>
      <c r="FQ27" s="8"/>
      <c r="FR27" s="8"/>
      <c r="FS27" s="8"/>
      <c r="FT27" s="8"/>
      <c r="FU27" s="8"/>
      <c r="FV27" s="8"/>
      <c r="FW27" s="8"/>
      <c r="FX27" s="8"/>
      <c r="FY27" s="8"/>
      <c r="FZ27" s="8"/>
      <c r="GA27" s="8"/>
      <c r="GB27" s="8"/>
      <c r="GC27" s="8"/>
      <c r="GD27" s="8"/>
      <c r="GE27" s="8"/>
      <c r="GF27" s="8"/>
      <c r="GG27" s="8"/>
      <c r="GH27" s="8"/>
      <c r="GI27" s="8"/>
      <c r="GJ27" s="8"/>
      <c r="GK27" s="8"/>
      <c r="GL27" s="8"/>
      <c r="GM27" s="8"/>
      <c r="GN27" s="8"/>
      <c r="GO27" s="8"/>
      <c r="GP27" s="8"/>
      <c r="GQ27" s="8"/>
      <c r="GR27" s="8"/>
      <c r="GS27" s="8"/>
      <c r="GT27" s="8"/>
      <c r="GU27" s="8"/>
    </row>
    <row r="28" spans="1:203" x14ac:dyDescent="0.3">
      <c r="A28" s="18" t="s">
        <v>165</v>
      </c>
      <c r="B28" s="19" t="s">
        <v>179</v>
      </c>
      <c r="C28" s="18">
        <v>2021</v>
      </c>
      <c r="D28" s="18">
        <v>2025</v>
      </c>
      <c r="E28" s="19" t="s">
        <v>177</v>
      </c>
      <c r="F28" s="19" t="s">
        <v>5</v>
      </c>
      <c r="G28" s="19" t="s">
        <v>5</v>
      </c>
      <c r="H28" s="19" t="s">
        <v>5</v>
      </c>
      <c r="I28" s="16" t="s">
        <v>3</v>
      </c>
      <c r="J28" s="3">
        <f>SUM(K28:R28)</f>
        <v>0</v>
      </c>
      <c r="K28" s="3">
        <v>0</v>
      </c>
      <c r="L28" s="3">
        <v>0</v>
      </c>
      <c r="M28" s="3">
        <v>0</v>
      </c>
      <c r="N28" s="3">
        <v>0</v>
      </c>
      <c r="O28" s="3">
        <v>0</v>
      </c>
      <c r="P28" s="3">
        <v>0</v>
      </c>
      <c r="Q28" s="3">
        <v>0</v>
      </c>
      <c r="R28" s="3">
        <v>0</v>
      </c>
      <c r="S28" s="19" t="s">
        <v>180</v>
      </c>
      <c r="T28" s="19" t="s">
        <v>183</v>
      </c>
      <c r="U28" s="18" t="s">
        <v>5</v>
      </c>
      <c r="V28" s="18" t="s">
        <v>5</v>
      </c>
      <c r="W28" s="18" t="s">
        <v>5</v>
      </c>
      <c r="X28" s="18" t="s">
        <v>5</v>
      </c>
      <c r="Y28" s="18" t="s">
        <v>5</v>
      </c>
      <c r="Z28" s="18" t="s">
        <v>5</v>
      </c>
      <c r="AA28" s="18" t="s">
        <v>5</v>
      </c>
      <c r="AB28" s="18" t="s">
        <v>5</v>
      </c>
      <c r="AC28" s="18" t="s">
        <v>5</v>
      </c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  <c r="CS28" s="8"/>
      <c r="CT28" s="8"/>
      <c r="CU28" s="8"/>
      <c r="CV28" s="8"/>
      <c r="CW28" s="8"/>
      <c r="CX28" s="8"/>
      <c r="CY28" s="8"/>
      <c r="CZ28" s="8"/>
      <c r="DA28" s="8"/>
      <c r="DB28" s="8"/>
      <c r="DC28" s="8"/>
      <c r="DD28" s="8"/>
      <c r="DE28" s="8"/>
      <c r="DF28" s="8"/>
      <c r="DG28" s="8"/>
      <c r="DH28" s="8"/>
      <c r="DI28" s="8"/>
      <c r="DJ28" s="8"/>
      <c r="DK28" s="8"/>
      <c r="DL28" s="8"/>
      <c r="DM28" s="8"/>
      <c r="DN28" s="8"/>
      <c r="DO28" s="8"/>
      <c r="DP28" s="8"/>
      <c r="DQ28" s="8"/>
      <c r="DR28" s="8"/>
      <c r="DS28" s="8"/>
      <c r="DT28" s="8"/>
      <c r="DU28" s="8"/>
      <c r="DV28" s="8"/>
      <c r="DW28" s="8"/>
      <c r="DX28" s="8"/>
      <c r="DY28" s="8"/>
      <c r="DZ28" s="8"/>
      <c r="EA28" s="8"/>
      <c r="EB28" s="8"/>
      <c r="EC28" s="8"/>
      <c r="ED28" s="8"/>
      <c r="EE28" s="8"/>
      <c r="EF28" s="8"/>
      <c r="EG28" s="8"/>
      <c r="EH28" s="8"/>
      <c r="EI28" s="8"/>
      <c r="EJ28" s="8"/>
      <c r="EK28" s="8"/>
      <c r="EL28" s="8"/>
      <c r="EM28" s="8"/>
      <c r="EN28" s="8"/>
      <c r="EO28" s="8"/>
      <c r="EP28" s="8"/>
      <c r="EQ28" s="8"/>
      <c r="ER28" s="8"/>
      <c r="ES28" s="8"/>
      <c r="ET28" s="8"/>
      <c r="EU28" s="8"/>
      <c r="EV28" s="8"/>
      <c r="EW28" s="8"/>
      <c r="EX28" s="8"/>
      <c r="EY28" s="8"/>
      <c r="EZ28" s="8"/>
      <c r="FA28" s="8"/>
      <c r="FB28" s="8"/>
      <c r="FC28" s="8"/>
      <c r="FD28" s="8"/>
      <c r="FE28" s="8"/>
      <c r="FF28" s="8"/>
      <c r="FG28" s="8"/>
      <c r="FH28" s="8"/>
      <c r="FI28" s="8"/>
      <c r="FJ28" s="8"/>
      <c r="FK28" s="8"/>
      <c r="FL28" s="8"/>
      <c r="FM28" s="8"/>
      <c r="FN28" s="8"/>
      <c r="FO28" s="8"/>
      <c r="FP28" s="8"/>
      <c r="FQ28" s="8"/>
      <c r="FR28" s="8"/>
      <c r="FS28" s="8"/>
      <c r="FT28" s="8"/>
      <c r="FU28" s="8"/>
      <c r="FV28" s="8"/>
      <c r="FW28" s="8"/>
      <c r="FX28" s="8"/>
      <c r="FY28" s="8"/>
      <c r="FZ28" s="8"/>
      <c r="GA28" s="8"/>
      <c r="GB28" s="8"/>
      <c r="GC28" s="8"/>
      <c r="GD28" s="8"/>
      <c r="GE28" s="8"/>
      <c r="GF28" s="8"/>
      <c r="GG28" s="8"/>
      <c r="GH28" s="8"/>
      <c r="GI28" s="8"/>
      <c r="GJ28" s="8"/>
      <c r="GK28" s="8"/>
      <c r="GL28" s="8"/>
      <c r="GM28" s="8"/>
      <c r="GN28" s="8"/>
      <c r="GO28" s="8"/>
      <c r="GP28" s="8"/>
      <c r="GQ28" s="8"/>
      <c r="GR28" s="8"/>
      <c r="GS28" s="8"/>
      <c r="GT28" s="8"/>
      <c r="GU28" s="8"/>
    </row>
    <row r="29" spans="1:203" ht="34.799999999999997" customHeight="1" x14ac:dyDescent="0.3">
      <c r="A29" s="18"/>
      <c r="B29" s="19"/>
      <c r="C29" s="18"/>
      <c r="D29" s="18"/>
      <c r="E29" s="19"/>
      <c r="F29" s="19"/>
      <c r="G29" s="19"/>
      <c r="H29" s="19"/>
      <c r="I29" s="13" t="s">
        <v>53</v>
      </c>
      <c r="J29" s="3">
        <f t="shared" ref="J29:J30" si="9">SUM(K29:R29)</f>
        <v>0</v>
      </c>
      <c r="K29" s="3">
        <v>0</v>
      </c>
      <c r="L29" s="3">
        <v>0</v>
      </c>
      <c r="M29" s="3">
        <v>0</v>
      </c>
      <c r="N29" s="3">
        <v>0</v>
      </c>
      <c r="O29" s="3">
        <v>0</v>
      </c>
      <c r="P29" s="3">
        <v>0</v>
      </c>
      <c r="Q29" s="3">
        <v>0</v>
      </c>
      <c r="R29" s="3">
        <v>0</v>
      </c>
      <c r="S29" s="19"/>
      <c r="T29" s="19"/>
      <c r="U29" s="18"/>
      <c r="V29" s="18"/>
      <c r="W29" s="18"/>
      <c r="X29" s="18"/>
      <c r="Y29" s="18"/>
      <c r="Z29" s="18"/>
      <c r="AA29" s="18"/>
      <c r="AB29" s="18"/>
      <c r="AC29" s="1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  <c r="CS29" s="8"/>
      <c r="CT29" s="8"/>
      <c r="CU29" s="8"/>
      <c r="CV29" s="8"/>
      <c r="CW29" s="8"/>
      <c r="CX29" s="8"/>
      <c r="CY29" s="8"/>
      <c r="CZ29" s="8"/>
      <c r="DA29" s="8"/>
      <c r="DB29" s="8"/>
      <c r="DC29" s="8"/>
      <c r="DD29" s="8"/>
      <c r="DE29" s="8"/>
      <c r="DF29" s="8"/>
      <c r="DG29" s="8"/>
      <c r="DH29" s="8"/>
      <c r="DI29" s="8"/>
      <c r="DJ29" s="8"/>
      <c r="DK29" s="8"/>
      <c r="DL29" s="8"/>
      <c r="DM29" s="8"/>
      <c r="DN29" s="8"/>
      <c r="DO29" s="8"/>
      <c r="DP29" s="8"/>
      <c r="DQ29" s="8"/>
      <c r="DR29" s="8"/>
      <c r="DS29" s="8"/>
      <c r="DT29" s="8"/>
      <c r="DU29" s="8"/>
      <c r="DV29" s="8"/>
      <c r="DW29" s="8"/>
      <c r="DX29" s="8"/>
      <c r="DY29" s="8"/>
      <c r="DZ29" s="8"/>
      <c r="EA29" s="8"/>
      <c r="EB29" s="8"/>
      <c r="EC29" s="8"/>
      <c r="ED29" s="8"/>
      <c r="EE29" s="8"/>
      <c r="EF29" s="8"/>
      <c r="EG29" s="8"/>
      <c r="EH29" s="8"/>
      <c r="EI29" s="8"/>
      <c r="EJ29" s="8"/>
      <c r="EK29" s="8"/>
      <c r="EL29" s="8"/>
      <c r="EM29" s="8"/>
      <c r="EN29" s="8"/>
      <c r="EO29" s="8"/>
      <c r="EP29" s="8"/>
      <c r="EQ29" s="8"/>
      <c r="ER29" s="8"/>
      <c r="ES29" s="8"/>
      <c r="ET29" s="8"/>
      <c r="EU29" s="8"/>
      <c r="EV29" s="8"/>
      <c r="EW29" s="8"/>
      <c r="EX29" s="8"/>
      <c r="EY29" s="8"/>
      <c r="EZ29" s="8"/>
      <c r="FA29" s="8"/>
      <c r="FB29" s="8"/>
      <c r="FC29" s="8"/>
      <c r="FD29" s="8"/>
      <c r="FE29" s="8"/>
      <c r="FF29" s="8"/>
      <c r="FG29" s="8"/>
      <c r="FH29" s="8"/>
      <c r="FI29" s="8"/>
      <c r="FJ29" s="8"/>
      <c r="FK29" s="8"/>
      <c r="FL29" s="8"/>
      <c r="FM29" s="8"/>
      <c r="FN29" s="8"/>
      <c r="FO29" s="8"/>
      <c r="FP29" s="8"/>
      <c r="FQ29" s="8"/>
      <c r="FR29" s="8"/>
      <c r="FS29" s="8"/>
      <c r="FT29" s="8"/>
      <c r="FU29" s="8"/>
      <c r="FV29" s="8"/>
      <c r="FW29" s="8"/>
      <c r="FX29" s="8"/>
      <c r="FY29" s="8"/>
      <c r="FZ29" s="8"/>
      <c r="GA29" s="8"/>
      <c r="GB29" s="8"/>
      <c r="GC29" s="8"/>
      <c r="GD29" s="8"/>
      <c r="GE29" s="8"/>
      <c r="GF29" s="8"/>
      <c r="GG29" s="8"/>
      <c r="GH29" s="8"/>
      <c r="GI29" s="8"/>
      <c r="GJ29" s="8"/>
      <c r="GK29" s="8"/>
      <c r="GL29" s="8"/>
      <c r="GM29" s="8"/>
      <c r="GN29" s="8"/>
      <c r="GO29" s="8"/>
      <c r="GP29" s="8"/>
      <c r="GQ29" s="8"/>
      <c r="GR29" s="8"/>
      <c r="GS29" s="8"/>
      <c r="GT29" s="8"/>
      <c r="GU29" s="8"/>
    </row>
    <row r="30" spans="1:203" ht="27.6" x14ac:dyDescent="0.3">
      <c r="A30" s="18"/>
      <c r="B30" s="19"/>
      <c r="C30" s="18"/>
      <c r="D30" s="18"/>
      <c r="E30" s="19"/>
      <c r="F30" s="19"/>
      <c r="G30" s="19"/>
      <c r="H30" s="19"/>
      <c r="I30" s="13" t="s">
        <v>34</v>
      </c>
      <c r="J30" s="3">
        <f t="shared" si="9"/>
        <v>0</v>
      </c>
      <c r="K30" s="3">
        <v>0</v>
      </c>
      <c r="L30" s="3">
        <v>0</v>
      </c>
      <c r="M30" s="3">
        <v>0</v>
      </c>
      <c r="N30" s="3">
        <v>0</v>
      </c>
      <c r="O30" s="3">
        <v>0</v>
      </c>
      <c r="P30" s="3">
        <v>0</v>
      </c>
      <c r="Q30" s="3">
        <v>0</v>
      </c>
      <c r="R30" s="3">
        <v>0</v>
      </c>
      <c r="S30" s="19" t="s">
        <v>181</v>
      </c>
      <c r="T30" s="19" t="s">
        <v>184</v>
      </c>
      <c r="U30" s="18" t="s">
        <v>5</v>
      </c>
      <c r="V30" s="18" t="s">
        <v>5</v>
      </c>
      <c r="W30" s="18" t="s">
        <v>5</v>
      </c>
      <c r="X30" s="18" t="s">
        <v>5</v>
      </c>
      <c r="Y30" s="18" t="s">
        <v>5</v>
      </c>
      <c r="Z30" s="18" t="s">
        <v>5</v>
      </c>
      <c r="AA30" s="18" t="s">
        <v>5</v>
      </c>
      <c r="AB30" s="18" t="s">
        <v>5</v>
      </c>
      <c r="AC30" s="18" t="s">
        <v>5</v>
      </c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  <c r="CG30" s="8"/>
      <c r="CH30" s="8"/>
      <c r="CI30" s="8"/>
      <c r="CJ30" s="8"/>
      <c r="CK30" s="8"/>
      <c r="CL30" s="8"/>
      <c r="CM30" s="8"/>
      <c r="CN30" s="8"/>
      <c r="CO30" s="8"/>
      <c r="CP30" s="8"/>
      <c r="CQ30" s="8"/>
      <c r="CR30" s="8"/>
      <c r="CS30" s="8"/>
      <c r="CT30" s="8"/>
      <c r="CU30" s="8"/>
      <c r="CV30" s="8"/>
      <c r="CW30" s="8"/>
      <c r="CX30" s="8"/>
      <c r="CY30" s="8"/>
      <c r="CZ30" s="8"/>
      <c r="DA30" s="8"/>
      <c r="DB30" s="8"/>
      <c r="DC30" s="8"/>
      <c r="DD30" s="8"/>
      <c r="DE30" s="8"/>
      <c r="DF30" s="8"/>
      <c r="DG30" s="8"/>
      <c r="DH30" s="8"/>
      <c r="DI30" s="8"/>
      <c r="DJ30" s="8"/>
      <c r="DK30" s="8"/>
      <c r="DL30" s="8"/>
      <c r="DM30" s="8"/>
      <c r="DN30" s="8"/>
      <c r="DO30" s="8"/>
      <c r="DP30" s="8"/>
      <c r="DQ30" s="8"/>
      <c r="DR30" s="8"/>
      <c r="DS30" s="8"/>
      <c r="DT30" s="8"/>
      <c r="DU30" s="8"/>
      <c r="DV30" s="8"/>
      <c r="DW30" s="8"/>
      <c r="DX30" s="8"/>
      <c r="DY30" s="8"/>
      <c r="DZ30" s="8"/>
      <c r="EA30" s="8"/>
      <c r="EB30" s="8"/>
      <c r="EC30" s="8"/>
      <c r="ED30" s="8"/>
      <c r="EE30" s="8"/>
      <c r="EF30" s="8"/>
      <c r="EG30" s="8"/>
      <c r="EH30" s="8"/>
      <c r="EI30" s="8"/>
      <c r="EJ30" s="8"/>
      <c r="EK30" s="8"/>
      <c r="EL30" s="8"/>
      <c r="EM30" s="8"/>
      <c r="EN30" s="8"/>
      <c r="EO30" s="8"/>
      <c r="EP30" s="8"/>
      <c r="EQ30" s="8"/>
      <c r="ER30" s="8"/>
      <c r="ES30" s="8"/>
      <c r="ET30" s="8"/>
      <c r="EU30" s="8"/>
      <c r="EV30" s="8"/>
      <c r="EW30" s="8"/>
      <c r="EX30" s="8"/>
      <c r="EY30" s="8"/>
      <c r="EZ30" s="8"/>
      <c r="FA30" s="8"/>
      <c r="FB30" s="8"/>
      <c r="FC30" s="8"/>
      <c r="FD30" s="8"/>
      <c r="FE30" s="8"/>
      <c r="FF30" s="8"/>
      <c r="FG30" s="8"/>
      <c r="FH30" s="8"/>
      <c r="FI30" s="8"/>
      <c r="FJ30" s="8"/>
      <c r="FK30" s="8"/>
      <c r="FL30" s="8"/>
      <c r="FM30" s="8"/>
      <c r="FN30" s="8"/>
      <c r="FO30" s="8"/>
      <c r="FP30" s="8"/>
      <c r="FQ30" s="8"/>
      <c r="FR30" s="8"/>
      <c r="FS30" s="8"/>
      <c r="FT30" s="8"/>
      <c r="FU30" s="8"/>
      <c r="FV30" s="8"/>
      <c r="FW30" s="8"/>
      <c r="FX30" s="8"/>
      <c r="FY30" s="8"/>
      <c r="FZ30" s="8"/>
      <c r="GA30" s="8"/>
      <c r="GB30" s="8"/>
      <c r="GC30" s="8"/>
      <c r="GD30" s="8"/>
      <c r="GE30" s="8"/>
      <c r="GF30" s="8"/>
      <c r="GG30" s="8"/>
      <c r="GH30" s="8"/>
      <c r="GI30" s="8"/>
      <c r="GJ30" s="8"/>
      <c r="GK30" s="8"/>
      <c r="GL30" s="8"/>
      <c r="GM30" s="8"/>
      <c r="GN30" s="8"/>
      <c r="GO30" s="8"/>
      <c r="GP30" s="8"/>
      <c r="GQ30" s="8"/>
      <c r="GR30" s="8"/>
      <c r="GS30" s="8"/>
      <c r="GT30" s="8"/>
      <c r="GU30" s="8"/>
    </row>
    <row r="31" spans="1:203" ht="27.6" x14ac:dyDescent="0.3">
      <c r="A31" s="18"/>
      <c r="B31" s="19"/>
      <c r="C31" s="18"/>
      <c r="D31" s="18"/>
      <c r="E31" s="19"/>
      <c r="F31" s="19"/>
      <c r="G31" s="19"/>
      <c r="H31" s="19"/>
      <c r="I31" s="13" t="s">
        <v>4</v>
      </c>
      <c r="J31" s="3">
        <f>SUM(K31:R31)</f>
        <v>0</v>
      </c>
      <c r="K31" s="3">
        <v>0</v>
      </c>
      <c r="L31" s="3">
        <v>0</v>
      </c>
      <c r="M31" s="3">
        <v>0</v>
      </c>
      <c r="N31" s="3">
        <v>0</v>
      </c>
      <c r="O31" s="3">
        <v>0</v>
      </c>
      <c r="P31" s="3">
        <v>0</v>
      </c>
      <c r="Q31" s="3">
        <v>0</v>
      </c>
      <c r="R31" s="3">
        <v>0</v>
      </c>
      <c r="S31" s="19"/>
      <c r="T31" s="19"/>
      <c r="U31" s="18"/>
      <c r="V31" s="18"/>
      <c r="W31" s="18"/>
      <c r="X31" s="18"/>
      <c r="Y31" s="18"/>
      <c r="Z31" s="18"/>
      <c r="AA31" s="18"/>
      <c r="AB31" s="18"/>
      <c r="AC31" s="1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8"/>
      <c r="CK31" s="8"/>
      <c r="CL31" s="8"/>
      <c r="CM31" s="8"/>
      <c r="CN31" s="8"/>
      <c r="CO31" s="8"/>
      <c r="CP31" s="8"/>
      <c r="CQ31" s="8"/>
      <c r="CR31" s="8"/>
      <c r="CS31" s="8"/>
      <c r="CT31" s="8"/>
      <c r="CU31" s="8"/>
      <c r="CV31" s="8"/>
      <c r="CW31" s="8"/>
      <c r="CX31" s="8"/>
      <c r="CY31" s="8"/>
      <c r="CZ31" s="8"/>
      <c r="DA31" s="8"/>
      <c r="DB31" s="8"/>
      <c r="DC31" s="8"/>
      <c r="DD31" s="8"/>
      <c r="DE31" s="8"/>
      <c r="DF31" s="8"/>
      <c r="DG31" s="8"/>
      <c r="DH31" s="8"/>
      <c r="DI31" s="8"/>
      <c r="DJ31" s="8"/>
      <c r="DK31" s="8"/>
      <c r="DL31" s="8"/>
      <c r="DM31" s="8"/>
      <c r="DN31" s="8"/>
      <c r="DO31" s="8"/>
      <c r="DP31" s="8"/>
      <c r="DQ31" s="8"/>
      <c r="DR31" s="8"/>
      <c r="DS31" s="8"/>
      <c r="DT31" s="8"/>
      <c r="DU31" s="8"/>
      <c r="DV31" s="8"/>
      <c r="DW31" s="8"/>
      <c r="DX31" s="8"/>
      <c r="DY31" s="8"/>
      <c r="DZ31" s="8"/>
      <c r="EA31" s="8"/>
      <c r="EB31" s="8"/>
      <c r="EC31" s="8"/>
      <c r="ED31" s="8"/>
      <c r="EE31" s="8"/>
      <c r="EF31" s="8"/>
      <c r="EG31" s="8"/>
      <c r="EH31" s="8"/>
      <c r="EI31" s="8"/>
      <c r="EJ31" s="8"/>
      <c r="EK31" s="8"/>
      <c r="EL31" s="8"/>
      <c r="EM31" s="8"/>
      <c r="EN31" s="8"/>
      <c r="EO31" s="8"/>
      <c r="EP31" s="8"/>
      <c r="EQ31" s="8"/>
      <c r="ER31" s="8"/>
      <c r="ES31" s="8"/>
      <c r="ET31" s="8"/>
      <c r="EU31" s="8"/>
      <c r="EV31" s="8"/>
      <c r="EW31" s="8"/>
      <c r="EX31" s="8"/>
      <c r="EY31" s="8"/>
      <c r="EZ31" s="8"/>
      <c r="FA31" s="8"/>
      <c r="FB31" s="8"/>
      <c r="FC31" s="8"/>
      <c r="FD31" s="8"/>
      <c r="FE31" s="8"/>
      <c r="FF31" s="8"/>
      <c r="FG31" s="8"/>
      <c r="FH31" s="8"/>
      <c r="FI31" s="8"/>
      <c r="FJ31" s="8"/>
      <c r="FK31" s="8"/>
      <c r="FL31" s="8"/>
      <c r="FM31" s="8"/>
      <c r="FN31" s="8"/>
      <c r="FO31" s="8"/>
      <c r="FP31" s="8"/>
      <c r="FQ31" s="8"/>
      <c r="FR31" s="8"/>
      <c r="FS31" s="8"/>
      <c r="FT31" s="8"/>
      <c r="FU31" s="8"/>
      <c r="FV31" s="8"/>
      <c r="FW31" s="8"/>
      <c r="FX31" s="8"/>
      <c r="FY31" s="8"/>
      <c r="FZ31" s="8"/>
      <c r="GA31" s="8"/>
      <c r="GB31" s="8"/>
      <c r="GC31" s="8"/>
      <c r="GD31" s="8"/>
      <c r="GE31" s="8"/>
      <c r="GF31" s="8"/>
      <c r="GG31" s="8"/>
      <c r="GH31" s="8"/>
      <c r="GI31" s="8"/>
      <c r="GJ31" s="8"/>
      <c r="GK31" s="8"/>
      <c r="GL31" s="8"/>
      <c r="GM31" s="8"/>
      <c r="GN31" s="8"/>
      <c r="GO31" s="8"/>
      <c r="GP31" s="8"/>
      <c r="GQ31" s="8"/>
      <c r="GR31" s="8"/>
      <c r="GS31" s="8"/>
      <c r="GT31" s="8"/>
      <c r="GU31" s="8"/>
    </row>
    <row r="32" spans="1:203" s="10" customFormat="1" x14ac:dyDescent="0.3">
      <c r="A32" s="18" t="s">
        <v>21</v>
      </c>
      <c r="B32" s="19" t="s">
        <v>150</v>
      </c>
      <c r="C32" s="18">
        <v>2021</v>
      </c>
      <c r="D32" s="18">
        <v>2025</v>
      </c>
      <c r="E32" s="19" t="s">
        <v>182</v>
      </c>
      <c r="F32" s="19" t="s">
        <v>5</v>
      </c>
      <c r="G32" s="19" t="s">
        <v>5</v>
      </c>
      <c r="H32" s="19" t="s">
        <v>5</v>
      </c>
      <c r="I32" s="16" t="s">
        <v>3</v>
      </c>
      <c r="J32" s="3">
        <f>SUM(K32:R32)</f>
        <v>0</v>
      </c>
      <c r="K32" s="3">
        <v>0</v>
      </c>
      <c r="L32" s="3">
        <v>0</v>
      </c>
      <c r="M32" s="3">
        <v>0</v>
      </c>
      <c r="N32" s="3">
        <v>0</v>
      </c>
      <c r="O32" s="3">
        <v>0</v>
      </c>
      <c r="P32" s="3">
        <v>0</v>
      </c>
      <c r="Q32" s="3">
        <v>0</v>
      </c>
      <c r="R32" s="3">
        <v>0</v>
      </c>
      <c r="S32" s="19" t="s">
        <v>171</v>
      </c>
      <c r="T32" s="18" t="s">
        <v>121</v>
      </c>
      <c r="U32" s="18">
        <v>0</v>
      </c>
      <c r="V32" s="18" t="s">
        <v>5</v>
      </c>
      <c r="W32" s="18">
        <v>0</v>
      </c>
      <c r="X32" s="18">
        <v>0</v>
      </c>
      <c r="Y32" s="18">
        <v>0</v>
      </c>
      <c r="Z32" s="18">
        <v>0</v>
      </c>
      <c r="AA32" s="18">
        <v>0</v>
      </c>
      <c r="AB32" s="18">
        <v>0</v>
      </c>
      <c r="AC32" s="18">
        <v>0</v>
      </c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  <c r="CS32" s="8"/>
      <c r="CT32" s="8"/>
      <c r="CU32" s="8"/>
      <c r="CV32" s="8"/>
      <c r="CW32" s="8"/>
      <c r="CX32" s="8"/>
      <c r="CY32" s="8"/>
      <c r="CZ32" s="8"/>
      <c r="DA32" s="8"/>
      <c r="DB32" s="8"/>
      <c r="DC32" s="8"/>
      <c r="DD32" s="8"/>
      <c r="DE32" s="8"/>
      <c r="DF32" s="8"/>
      <c r="DG32" s="8"/>
      <c r="DH32" s="8"/>
      <c r="DI32" s="8"/>
      <c r="DJ32" s="8"/>
      <c r="DK32" s="8"/>
      <c r="DL32" s="8"/>
      <c r="DM32" s="8"/>
      <c r="DN32" s="8"/>
      <c r="DO32" s="8"/>
      <c r="DP32" s="8"/>
      <c r="DQ32" s="8"/>
      <c r="DR32" s="8"/>
      <c r="DS32" s="8"/>
      <c r="DT32" s="8"/>
      <c r="DU32" s="8"/>
      <c r="DV32" s="8"/>
      <c r="DW32" s="8"/>
      <c r="DX32" s="8"/>
      <c r="DY32" s="8"/>
      <c r="DZ32" s="8"/>
      <c r="EA32" s="8"/>
      <c r="EB32" s="8"/>
      <c r="EC32" s="8"/>
      <c r="ED32" s="8"/>
      <c r="EE32" s="8"/>
      <c r="EF32" s="8"/>
      <c r="EG32" s="8"/>
      <c r="EH32" s="8"/>
      <c r="EI32" s="8"/>
      <c r="EJ32" s="8"/>
      <c r="EK32" s="8"/>
      <c r="EL32" s="8"/>
      <c r="EM32" s="8"/>
      <c r="EN32" s="8"/>
      <c r="EO32" s="8"/>
      <c r="EP32" s="8"/>
      <c r="EQ32" s="8"/>
      <c r="ER32" s="8"/>
      <c r="ES32" s="8"/>
      <c r="ET32" s="8"/>
      <c r="EU32" s="8"/>
      <c r="EV32" s="8"/>
      <c r="EW32" s="8"/>
      <c r="EX32" s="8"/>
      <c r="EY32" s="8"/>
      <c r="EZ32" s="8"/>
      <c r="FA32" s="8"/>
      <c r="FB32" s="8"/>
      <c r="FC32" s="8"/>
      <c r="FD32" s="8"/>
      <c r="FE32" s="8"/>
      <c r="FF32" s="8"/>
      <c r="FG32" s="8"/>
      <c r="FH32" s="8"/>
      <c r="FI32" s="8"/>
      <c r="FJ32" s="8"/>
      <c r="FK32" s="8"/>
      <c r="FL32" s="8"/>
      <c r="FM32" s="8"/>
      <c r="FN32" s="8"/>
      <c r="FO32" s="8"/>
      <c r="FP32" s="8"/>
      <c r="FQ32" s="8"/>
      <c r="FR32" s="8"/>
      <c r="FS32" s="8"/>
      <c r="FT32" s="8"/>
      <c r="FU32" s="8"/>
      <c r="FV32" s="8"/>
      <c r="FW32" s="8"/>
      <c r="FX32" s="8"/>
      <c r="FY32" s="8"/>
      <c r="FZ32" s="8"/>
      <c r="GA32" s="8"/>
      <c r="GB32" s="8"/>
      <c r="GC32" s="8"/>
      <c r="GD32" s="8"/>
      <c r="GE32" s="8"/>
      <c r="GF32" s="8"/>
      <c r="GG32" s="8"/>
      <c r="GH32" s="8"/>
      <c r="GI32" s="8"/>
      <c r="GJ32" s="8"/>
      <c r="GK32" s="8"/>
      <c r="GL32" s="8"/>
      <c r="GM32" s="8"/>
      <c r="GN32" s="8"/>
      <c r="GO32" s="8"/>
      <c r="GP32" s="8"/>
      <c r="GQ32" s="8"/>
      <c r="GR32" s="8"/>
      <c r="GS32" s="8"/>
      <c r="GT32" s="8"/>
      <c r="GU32" s="8"/>
    </row>
    <row r="33" spans="1:203" s="10" customFormat="1" ht="27.6" x14ac:dyDescent="0.3">
      <c r="A33" s="18"/>
      <c r="B33" s="19"/>
      <c r="C33" s="18"/>
      <c r="D33" s="18"/>
      <c r="E33" s="19"/>
      <c r="F33" s="19"/>
      <c r="G33" s="19"/>
      <c r="H33" s="19"/>
      <c r="I33" s="13" t="s">
        <v>53</v>
      </c>
      <c r="J33" s="3">
        <f t="shared" ref="J33:J34" si="10">SUM(K33:R33)</f>
        <v>0</v>
      </c>
      <c r="K33" s="3">
        <v>0</v>
      </c>
      <c r="L33" s="3">
        <v>0</v>
      </c>
      <c r="M33" s="3">
        <v>0</v>
      </c>
      <c r="N33" s="3">
        <v>0</v>
      </c>
      <c r="O33" s="3">
        <v>0</v>
      </c>
      <c r="P33" s="3">
        <v>0</v>
      </c>
      <c r="Q33" s="3">
        <v>0</v>
      </c>
      <c r="R33" s="3">
        <v>0</v>
      </c>
      <c r="S33" s="19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8"/>
      <c r="CI33" s="8"/>
      <c r="CJ33" s="8"/>
      <c r="CK33" s="8"/>
      <c r="CL33" s="8"/>
      <c r="CM33" s="8"/>
      <c r="CN33" s="8"/>
      <c r="CO33" s="8"/>
      <c r="CP33" s="8"/>
      <c r="CQ33" s="8"/>
      <c r="CR33" s="8"/>
      <c r="CS33" s="8"/>
      <c r="CT33" s="8"/>
      <c r="CU33" s="8"/>
      <c r="CV33" s="8"/>
      <c r="CW33" s="8"/>
      <c r="CX33" s="8"/>
      <c r="CY33" s="8"/>
      <c r="CZ33" s="8"/>
      <c r="DA33" s="8"/>
      <c r="DB33" s="8"/>
      <c r="DC33" s="8"/>
      <c r="DD33" s="8"/>
      <c r="DE33" s="8"/>
      <c r="DF33" s="8"/>
      <c r="DG33" s="8"/>
      <c r="DH33" s="8"/>
      <c r="DI33" s="8"/>
      <c r="DJ33" s="8"/>
      <c r="DK33" s="8"/>
      <c r="DL33" s="8"/>
      <c r="DM33" s="8"/>
      <c r="DN33" s="8"/>
      <c r="DO33" s="8"/>
      <c r="DP33" s="8"/>
      <c r="DQ33" s="8"/>
      <c r="DR33" s="8"/>
      <c r="DS33" s="8"/>
      <c r="DT33" s="8"/>
      <c r="DU33" s="8"/>
      <c r="DV33" s="8"/>
      <c r="DW33" s="8"/>
      <c r="DX33" s="8"/>
      <c r="DY33" s="8"/>
      <c r="DZ33" s="8"/>
      <c r="EA33" s="8"/>
      <c r="EB33" s="8"/>
      <c r="EC33" s="8"/>
      <c r="ED33" s="8"/>
      <c r="EE33" s="8"/>
      <c r="EF33" s="8"/>
      <c r="EG33" s="8"/>
      <c r="EH33" s="8"/>
      <c r="EI33" s="8"/>
      <c r="EJ33" s="8"/>
      <c r="EK33" s="8"/>
      <c r="EL33" s="8"/>
      <c r="EM33" s="8"/>
      <c r="EN33" s="8"/>
      <c r="EO33" s="8"/>
      <c r="EP33" s="8"/>
      <c r="EQ33" s="8"/>
      <c r="ER33" s="8"/>
      <c r="ES33" s="8"/>
      <c r="ET33" s="8"/>
      <c r="EU33" s="8"/>
      <c r="EV33" s="8"/>
      <c r="EW33" s="8"/>
      <c r="EX33" s="8"/>
      <c r="EY33" s="8"/>
      <c r="EZ33" s="8"/>
      <c r="FA33" s="8"/>
      <c r="FB33" s="8"/>
      <c r="FC33" s="8"/>
      <c r="FD33" s="8"/>
      <c r="FE33" s="8"/>
      <c r="FF33" s="8"/>
      <c r="FG33" s="8"/>
      <c r="FH33" s="8"/>
      <c r="FI33" s="8"/>
      <c r="FJ33" s="8"/>
      <c r="FK33" s="8"/>
      <c r="FL33" s="8"/>
      <c r="FM33" s="8"/>
      <c r="FN33" s="8"/>
      <c r="FO33" s="8"/>
      <c r="FP33" s="8"/>
      <c r="FQ33" s="8"/>
      <c r="FR33" s="8"/>
      <c r="FS33" s="8"/>
      <c r="FT33" s="8"/>
      <c r="FU33" s="8"/>
      <c r="FV33" s="8"/>
      <c r="FW33" s="8"/>
      <c r="FX33" s="8"/>
      <c r="FY33" s="8"/>
      <c r="FZ33" s="8"/>
      <c r="GA33" s="8"/>
      <c r="GB33" s="8"/>
      <c r="GC33" s="8"/>
      <c r="GD33" s="8"/>
      <c r="GE33" s="8"/>
      <c r="GF33" s="8"/>
      <c r="GG33" s="8"/>
      <c r="GH33" s="8"/>
      <c r="GI33" s="8"/>
      <c r="GJ33" s="8"/>
      <c r="GK33" s="8"/>
      <c r="GL33" s="8"/>
      <c r="GM33" s="8"/>
      <c r="GN33" s="8"/>
      <c r="GO33" s="8"/>
      <c r="GP33" s="8"/>
      <c r="GQ33" s="8"/>
      <c r="GR33" s="8"/>
      <c r="GS33" s="8"/>
      <c r="GT33" s="8"/>
      <c r="GU33" s="8"/>
    </row>
    <row r="34" spans="1:203" s="10" customFormat="1" ht="27.6" x14ac:dyDescent="0.3">
      <c r="A34" s="18"/>
      <c r="B34" s="19"/>
      <c r="C34" s="18"/>
      <c r="D34" s="18"/>
      <c r="E34" s="19"/>
      <c r="F34" s="19"/>
      <c r="G34" s="19"/>
      <c r="H34" s="19"/>
      <c r="I34" s="13" t="s">
        <v>34</v>
      </c>
      <c r="J34" s="3">
        <f t="shared" si="10"/>
        <v>0</v>
      </c>
      <c r="K34" s="3">
        <v>0</v>
      </c>
      <c r="L34" s="3">
        <v>0</v>
      </c>
      <c r="M34" s="3">
        <v>0</v>
      </c>
      <c r="N34" s="3">
        <v>0</v>
      </c>
      <c r="O34" s="3">
        <v>0</v>
      </c>
      <c r="P34" s="3">
        <v>0</v>
      </c>
      <c r="Q34" s="3">
        <v>0</v>
      </c>
      <c r="R34" s="3">
        <v>0</v>
      </c>
      <c r="S34" s="19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8"/>
      <c r="CL34" s="8"/>
      <c r="CM34" s="8"/>
      <c r="CN34" s="8"/>
      <c r="CO34" s="8"/>
      <c r="CP34" s="8"/>
      <c r="CQ34" s="8"/>
      <c r="CR34" s="8"/>
      <c r="CS34" s="8"/>
      <c r="CT34" s="8"/>
      <c r="CU34" s="8"/>
      <c r="CV34" s="8"/>
      <c r="CW34" s="8"/>
      <c r="CX34" s="8"/>
      <c r="CY34" s="8"/>
      <c r="CZ34" s="8"/>
      <c r="DA34" s="8"/>
      <c r="DB34" s="8"/>
      <c r="DC34" s="8"/>
      <c r="DD34" s="8"/>
      <c r="DE34" s="8"/>
      <c r="DF34" s="8"/>
      <c r="DG34" s="8"/>
      <c r="DH34" s="8"/>
      <c r="DI34" s="8"/>
      <c r="DJ34" s="8"/>
      <c r="DK34" s="8"/>
      <c r="DL34" s="8"/>
      <c r="DM34" s="8"/>
      <c r="DN34" s="8"/>
      <c r="DO34" s="8"/>
      <c r="DP34" s="8"/>
      <c r="DQ34" s="8"/>
      <c r="DR34" s="8"/>
      <c r="DS34" s="8"/>
      <c r="DT34" s="8"/>
      <c r="DU34" s="8"/>
      <c r="DV34" s="8"/>
      <c r="DW34" s="8"/>
      <c r="DX34" s="8"/>
      <c r="DY34" s="8"/>
      <c r="DZ34" s="8"/>
      <c r="EA34" s="8"/>
      <c r="EB34" s="8"/>
      <c r="EC34" s="8"/>
      <c r="ED34" s="8"/>
      <c r="EE34" s="8"/>
      <c r="EF34" s="8"/>
      <c r="EG34" s="8"/>
      <c r="EH34" s="8"/>
      <c r="EI34" s="8"/>
      <c r="EJ34" s="8"/>
      <c r="EK34" s="8"/>
      <c r="EL34" s="8"/>
      <c r="EM34" s="8"/>
      <c r="EN34" s="8"/>
      <c r="EO34" s="8"/>
      <c r="EP34" s="8"/>
      <c r="EQ34" s="8"/>
      <c r="ER34" s="8"/>
      <c r="ES34" s="8"/>
      <c r="ET34" s="8"/>
      <c r="EU34" s="8"/>
      <c r="EV34" s="8"/>
      <c r="EW34" s="8"/>
      <c r="EX34" s="8"/>
      <c r="EY34" s="8"/>
      <c r="EZ34" s="8"/>
      <c r="FA34" s="8"/>
      <c r="FB34" s="8"/>
      <c r="FC34" s="8"/>
      <c r="FD34" s="8"/>
      <c r="FE34" s="8"/>
      <c r="FF34" s="8"/>
      <c r="FG34" s="8"/>
      <c r="FH34" s="8"/>
      <c r="FI34" s="8"/>
      <c r="FJ34" s="8"/>
      <c r="FK34" s="8"/>
      <c r="FL34" s="8"/>
      <c r="FM34" s="8"/>
      <c r="FN34" s="8"/>
      <c r="FO34" s="8"/>
      <c r="FP34" s="8"/>
      <c r="FQ34" s="8"/>
      <c r="FR34" s="8"/>
      <c r="FS34" s="8"/>
      <c r="FT34" s="8"/>
      <c r="FU34" s="8"/>
      <c r="FV34" s="8"/>
      <c r="FW34" s="8"/>
      <c r="FX34" s="8"/>
      <c r="FY34" s="8"/>
      <c r="FZ34" s="8"/>
      <c r="GA34" s="8"/>
      <c r="GB34" s="8"/>
      <c r="GC34" s="8"/>
      <c r="GD34" s="8"/>
      <c r="GE34" s="8"/>
      <c r="GF34" s="8"/>
      <c r="GG34" s="8"/>
      <c r="GH34" s="8"/>
      <c r="GI34" s="8"/>
      <c r="GJ34" s="8"/>
      <c r="GK34" s="8"/>
      <c r="GL34" s="8"/>
      <c r="GM34" s="8"/>
      <c r="GN34" s="8"/>
      <c r="GO34" s="8"/>
      <c r="GP34" s="8"/>
      <c r="GQ34" s="8"/>
      <c r="GR34" s="8"/>
      <c r="GS34" s="8"/>
      <c r="GT34" s="8"/>
      <c r="GU34" s="8"/>
    </row>
    <row r="35" spans="1:203" s="10" customFormat="1" ht="34.799999999999997" customHeight="1" x14ac:dyDescent="0.3">
      <c r="A35" s="18"/>
      <c r="B35" s="19"/>
      <c r="C35" s="18"/>
      <c r="D35" s="18"/>
      <c r="E35" s="19"/>
      <c r="F35" s="19"/>
      <c r="G35" s="19"/>
      <c r="H35" s="19"/>
      <c r="I35" s="13" t="s">
        <v>4</v>
      </c>
      <c r="J35" s="3">
        <f>SUM(K35:R35)</f>
        <v>0</v>
      </c>
      <c r="K35" s="3">
        <v>0</v>
      </c>
      <c r="L35" s="3">
        <v>0</v>
      </c>
      <c r="M35" s="3">
        <v>0</v>
      </c>
      <c r="N35" s="3">
        <v>0</v>
      </c>
      <c r="O35" s="3">
        <v>0</v>
      </c>
      <c r="P35" s="3">
        <v>0</v>
      </c>
      <c r="Q35" s="3">
        <v>0</v>
      </c>
      <c r="R35" s="3">
        <v>0</v>
      </c>
      <c r="S35" s="19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  <c r="CT35" s="8"/>
      <c r="CU35" s="8"/>
      <c r="CV35" s="8"/>
      <c r="CW35" s="8"/>
      <c r="CX35" s="8"/>
      <c r="CY35" s="8"/>
      <c r="CZ35" s="8"/>
      <c r="DA35" s="8"/>
      <c r="DB35" s="8"/>
      <c r="DC35" s="8"/>
      <c r="DD35" s="8"/>
      <c r="DE35" s="8"/>
      <c r="DF35" s="8"/>
      <c r="DG35" s="8"/>
      <c r="DH35" s="8"/>
      <c r="DI35" s="8"/>
      <c r="DJ35" s="8"/>
      <c r="DK35" s="8"/>
      <c r="DL35" s="8"/>
      <c r="DM35" s="8"/>
      <c r="DN35" s="8"/>
      <c r="DO35" s="8"/>
      <c r="DP35" s="8"/>
      <c r="DQ35" s="8"/>
      <c r="DR35" s="8"/>
      <c r="DS35" s="8"/>
      <c r="DT35" s="8"/>
      <c r="DU35" s="8"/>
      <c r="DV35" s="8"/>
      <c r="DW35" s="8"/>
      <c r="DX35" s="8"/>
      <c r="DY35" s="8"/>
      <c r="DZ35" s="8"/>
      <c r="EA35" s="8"/>
      <c r="EB35" s="8"/>
      <c r="EC35" s="8"/>
      <c r="ED35" s="8"/>
      <c r="EE35" s="8"/>
      <c r="EF35" s="8"/>
      <c r="EG35" s="8"/>
      <c r="EH35" s="8"/>
      <c r="EI35" s="8"/>
      <c r="EJ35" s="8"/>
      <c r="EK35" s="8"/>
      <c r="EL35" s="8"/>
      <c r="EM35" s="8"/>
      <c r="EN35" s="8"/>
      <c r="EO35" s="8"/>
      <c r="EP35" s="8"/>
      <c r="EQ35" s="8"/>
      <c r="ER35" s="8"/>
      <c r="ES35" s="8"/>
      <c r="ET35" s="8"/>
      <c r="EU35" s="8"/>
      <c r="EV35" s="8"/>
      <c r="EW35" s="8"/>
      <c r="EX35" s="8"/>
      <c r="EY35" s="8"/>
      <c r="EZ35" s="8"/>
      <c r="FA35" s="8"/>
      <c r="FB35" s="8"/>
      <c r="FC35" s="8"/>
      <c r="FD35" s="8"/>
      <c r="FE35" s="8"/>
      <c r="FF35" s="8"/>
      <c r="FG35" s="8"/>
      <c r="FH35" s="8"/>
      <c r="FI35" s="8"/>
      <c r="FJ35" s="8"/>
      <c r="FK35" s="8"/>
      <c r="FL35" s="8"/>
      <c r="FM35" s="8"/>
      <c r="FN35" s="8"/>
      <c r="FO35" s="8"/>
      <c r="FP35" s="8"/>
      <c r="FQ35" s="8"/>
      <c r="FR35" s="8"/>
      <c r="FS35" s="8"/>
      <c r="FT35" s="8"/>
      <c r="FU35" s="8"/>
      <c r="FV35" s="8"/>
      <c r="FW35" s="8"/>
      <c r="FX35" s="8"/>
      <c r="FY35" s="8"/>
      <c r="FZ35" s="8"/>
      <c r="GA35" s="8"/>
      <c r="GB35" s="8"/>
      <c r="GC35" s="8"/>
      <c r="GD35" s="8"/>
      <c r="GE35" s="8"/>
      <c r="GF35" s="8"/>
      <c r="GG35" s="8"/>
      <c r="GH35" s="8"/>
      <c r="GI35" s="8"/>
      <c r="GJ35" s="8"/>
      <c r="GK35" s="8"/>
      <c r="GL35" s="8"/>
      <c r="GM35" s="8"/>
      <c r="GN35" s="8"/>
      <c r="GO35" s="8"/>
      <c r="GP35" s="8"/>
      <c r="GQ35" s="8"/>
      <c r="GR35" s="8"/>
      <c r="GS35" s="8"/>
      <c r="GT35" s="8"/>
      <c r="GU35" s="8"/>
    </row>
    <row r="36" spans="1:203" s="10" customFormat="1" x14ac:dyDescent="0.3">
      <c r="A36" s="18" t="s">
        <v>13</v>
      </c>
      <c r="B36" s="19" t="s">
        <v>151</v>
      </c>
      <c r="C36" s="18">
        <v>2021</v>
      </c>
      <c r="D36" s="18">
        <v>2025</v>
      </c>
      <c r="E36" s="19" t="s">
        <v>6</v>
      </c>
      <c r="F36" s="19" t="s">
        <v>5</v>
      </c>
      <c r="G36" s="19" t="s">
        <v>5</v>
      </c>
      <c r="H36" s="19" t="s">
        <v>5</v>
      </c>
      <c r="I36" s="16" t="s">
        <v>3</v>
      </c>
      <c r="J36" s="3">
        <f>SUM(K36:R36)</f>
        <v>0</v>
      </c>
      <c r="K36" s="3">
        <v>0</v>
      </c>
      <c r="L36" s="3">
        <v>0</v>
      </c>
      <c r="M36" s="3">
        <v>0</v>
      </c>
      <c r="N36" s="3">
        <v>0</v>
      </c>
      <c r="O36" s="3">
        <v>0</v>
      </c>
      <c r="P36" s="3">
        <v>0</v>
      </c>
      <c r="Q36" s="3">
        <v>0</v>
      </c>
      <c r="R36" s="3">
        <v>0</v>
      </c>
      <c r="S36" s="19" t="s">
        <v>172</v>
      </c>
      <c r="T36" s="18" t="s">
        <v>121</v>
      </c>
      <c r="U36" s="18">
        <v>0</v>
      </c>
      <c r="V36" s="18" t="s">
        <v>5</v>
      </c>
      <c r="W36" s="18">
        <v>0</v>
      </c>
      <c r="X36" s="18">
        <v>0</v>
      </c>
      <c r="Y36" s="18">
        <v>0</v>
      </c>
      <c r="Z36" s="18">
        <v>0</v>
      </c>
      <c r="AA36" s="18">
        <v>0</v>
      </c>
      <c r="AB36" s="18">
        <v>0</v>
      </c>
      <c r="AC36" s="18">
        <v>0</v>
      </c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8"/>
      <c r="CL36" s="8"/>
      <c r="CM36" s="8"/>
      <c r="CN36" s="8"/>
      <c r="CO36" s="8"/>
      <c r="CP36" s="8"/>
      <c r="CQ36" s="8"/>
      <c r="CR36" s="8"/>
      <c r="CS36" s="8"/>
      <c r="CT36" s="8"/>
      <c r="CU36" s="8"/>
      <c r="CV36" s="8"/>
      <c r="CW36" s="8"/>
      <c r="CX36" s="8"/>
      <c r="CY36" s="8"/>
      <c r="CZ36" s="8"/>
      <c r="DA36" s="8"/>
      <c r="DB36" s="8"/>
      <c r="DC36" s="8"/>
      <c r="DD36" s="8"/>
      <c r="DE36" s="8"/>
      <c r="DF36" s="8"/>
      <c r="DG36" s="8"/>
      <c r="DH36" s="8"/>
      <c r="DI36" s="8"/>
      <c r="DJ36" s="8"/>
      <c r="DK36" s="8"/>
      <c r="DL36" s="8"/>
      <c r="DM36" s="8"/>
      <c r="DN36" s="8"/>
      <c r="DO36" s="8"/>
      <c r="DP36" s="8"/>
      <c r="DQ36" s="8"/>
      <c r="DR36" s="8"/>
      <c r="DS36" s="8"/>
      <c r="DT36" s="8"/>
      <c r="DU36" s="8"/>
      <c r="DV36" s="8"/>
      <c r="DW36" s="8"/>
      <c r="DX36" s="8"/>
      <c r="DY36" s="8"/>
      <c r="DZ36" s="8"/>
      <c r="EA36" s="8"/>
      <c r="EB36" s="8"/>
      <c r="EC36" s="8"/>
      <c r="ED36" s="8"/>
      <c r="EE36" s="8"/>
      <c r="EF36" s="8"/>
      <c r="EG36" s="8"/>
      <c r="EH36" s="8"/>
      <c r="EI36" s="8"/>
      <c r="EJ36" s="8"/>
      <c r="EK36" s="8"/>
      <c r="EL36" s="8"/>
      <c r="EM36" s="8"/>
      <c r="EN36" s="8"/>
      <c r="EO36" s="8"/>
      <c r="EP36" s="8"/>
      <c r="EQ36" s="8"/>
      <c r="ER36" s="8"/>
      <c r="ES36" s="8"/>
      <c r="ET36" s="8"/>
      <c r="EU36" s="8"/>
      <c r="EV36" s="8"/>
      <c r="EW36" s="8"/>
      <c r="EX36" s="8"/>
      <c r="EY36" s="8"/>
      <c r="EZ36" s="8"/>
      <c r="FA36" s="8"/>
      <c r="FB36" s="8"/>
      <c r="FC36" s="8"/>
      <c r="FD36" s="8"/>
      <c r="FE36" s="8"/>
      <c r="FF36" s="8"/>
      <c r="FG36" s="8"/>
      <c r="FH36" s="8"/>
      <c r="FI36" s="8"/>
      <c r="FJ36" s="8"/>
      <c r="FK36" s="8"/>
      <c r="FL36" s="8"/>
      <c r="FM36" s="8"/>
      <c r="FN36" s="8"/>
      <c r="FO36" s="8"/>
      <c r="FP36" s="8"/>
      <c r="FQ36" s="8"/>
      <c r="FR36" s="8"/>
      <c r="FS36" s="8"/>
      <c r="FT36" s="8"/>
      <c r="FU36" s="8"/>
      <c r="FV36" s="8"/>
      <c r="FW36" s="8"/>
      <c r="FX36" s="8"/>
      <c r="FY36" s="8"/>
      <c r="FZ36" s="8"/>
      <c r="GA36" s="8"/>
      <c r="GB36" s="8"/>
      <c r="GC36" s="8"/>
      <c r="GD36" s="8"/>
      <c r="GE36" s="8"/>
      <c r="GF36" s="8"/>
      <c r="GG36" s="8"/>
      <c r="GH36" s="8"/>
      <c r="GI36" s="8"/>
      <c r="GJ36" s="8"/>
      <c r="GK36" s="8"/>
      <c r="GL36" s="8"/>
      <c r="GM36" s="8"/>
      <c r="GN36" s="8"/>
      <c r="GO36" s="8"/>
      <c r="GP36" s="8"/>
      <c r="GQ36" s="8"/>
      <c r="GR36" s="8"/>
      <c r="GS36" s="8"/>
      <c r="GT36" s="8"/>
      <c r="GU36" s="8"/>
    </row>
    <row r="37" spans="1:203" s="10" customFormat="1" ht="27.6" x14ac:dyDescent="0.3">
      <c r="A37" s="18"/>
      <c r="B37" s="19"/>
      <c r="C37" s="18"/>
      <c r="D37" s="18"/>
      <c r="E37" s="19"/>
      <c r="F37" s="19"/>
      <c r="G37" s="19"/>
      <c r="H37" s="19"/>
      <c r="I37" s="13" t="s">
        <v>53</v>
      </c>
      <c r="J37" s="3">
        <f t="shared" ref="J37:J38" si="11">SUM(K37:R37)</f>
        <v>0</v>
      </c>
      <c r="K37" s="3">
        <v>0</v>
      </c>
      <c r="L37" s="3">
        <v>0</v>
      </c>
      <c r="M37" s="3">
        <v>0</v>
      </c>
      <c r="N37" s="3">
        <v>0</v>
      </c>
      <c r="O37" s="3">
        <v>0</v>
      </c>
      <c r="P37" s="3">
        <v>0</v>
      </c>
      <c r="Q37" s="3">
        <v>0</v>
      </c>
      <c r="R37" s="3">
        <v>0</v>
      </c>
      <c r="S37" s="19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  <c r="CN37" s="8"/>
      <c r="CO37" s="8"/>
      <c r="CP37" s="8"/>
      <c r="CQ37" s="8"/>
      <c r="CR37" s="8"/>
      <c r="CS37" s="8"/>
      <c r="CT37" s="8"/>
      <c r="CU37" s="8"/>
      <c r="CV37" s="8"/>
      <c r="CW37" s="8"/>
      <c r="CX37" s="8"/>
      <c r="CY37" s="8"/>
      <c r="CZ37" s="8"/>
      <c r="DA37" s="8"/>
      <c r="DB37" s="8"/>
      <c r="DC37" s="8"/>
      <c r="DD37" s="8"/>
      <c r="DE37" s="8"/>
      <c r="DF37" s="8"/>
      <c r="DG37" s="8"/>
      <c r="DH37" s="8"/>
      <c r="DI37" s="8"/>
      <c r="DJ37" s="8"/>
      <c r="DK37" s="8"/>
      <c r="DL37" s="8"/>
      <c r="DM37" s="8"/>
      <c r="DN37" s="8"/>
      <c r="DO37" s="8"/>
      <c r="DP37" s="8"/>
      <c r="DQ37" s="8"/>
      <c r="DR37" s="8"/>
      <c r="DS37" s="8"/>
      <c r="DT37" s="8"/>
      <c r="DU37" s="8"/>
      <c r="DV37" s="8"/>
      <c r="DW37" s="8"/>
      <c r="DX37" s="8"/>
      <c r="DY37" s="8"/>
      <c r="DZ37" s="8"/>
      <c r="EA37" s="8"/>
      <c r="EB37" s="8"/>
      <c r="EC37" s="8"/>
      <c r="ED37" s="8"/>
      <c r="EE37" s="8"/>
      <c r="EF37" s="8"/>
      <c r="EG37" s="8"/>
      <c r="EH37" s="8"/>
      <c r="EI37" s="8"/>
      <c r="EJ37" s="8"/>
      <c r="EK37" s="8"/>
      <c r="EL37" s="8"/>
      <c r="EM37" s="8"/>
      <c r="EN37" s="8"/>
      <c r="EO37" s="8"/>
      <c r="EP37" s="8"/>
      <c r="EQ37" s="8"/>
      <c r="ER37" s="8"/>
      <c r="ES37" s="8"/>
      <c r="ET37" s="8"/>
      <c r="EU37" s="8"/>
      <c r="EV37" s="8"/>
      <c r="EW37" s="8"/>
      <c r="EX37" s="8"/>
      <c r="EY37" s="8"/>
      <c r="EZ37" s="8"/>
      <c r="FA37" s="8"/>
      <c r="FB37" s="8"/>
      <c r="FC37" s="8"/>
      <c r="FD37" s="8"/>
      <c r="FE37" s="8"/>
      <c r="FF37" s="8"/>
      <c r="FG37" s="8"/>
      <c r="FH37" s="8"/>
      <c r="FI37" s="8"/>
      <c r="FJ37" s="8"/>
      <c r="FK37" s="8"/>
      <c r="FL37" s="8"/>
      <c r="FM37" s="8"/>
      <c r="FN37" s="8"/>
      <c r="FO37" s="8"/>
      <c r="FP37" s="8"/>
      <c r="FQ37" s="8"/>
      <c r="FR37" s="8"/>
      <c r="FS37" s="8"/>
      <c r="FT37" s="8"/>
      <c r="FU37" s="8"/>
      <c r="FV37" s="8"/>
      <c r="FW37" s="8"/>
      <c r="FX37" s="8"/>
      <c r="FY37" s="8"/>
      <c r="FZ37" s="8"/>
      <c r="GA37" s="8"/>
      <c r="GB37" s="8"/>
      <c r="GC37" s="8"/>
      <c r="GD37" s="8"/>
      <c r="GE37" s="8"/>
      <c r="GF37" s="8"/>
      <c r="GG37" s="8"/>
      <c r="GH37" s="8"/>
      <c r="GI37" s="8"/>
      <c r="GJ37" s="8"/>
      <c r="GK37" s="8"/>
      <c r="GL37" s="8"/>
      <c r="GM37" s="8"/>
      <c r="GN37" s="8"/>
      <c r="GO37" s="8"/>
      <c r="GP37" s="8"/>
      <c r="GQ37" s="8"/>
      <c r="GR37" s="8"/>
      <c r="GS37" s="8"/>
      <c r="GT37" s="8"/>
      <c r="GU37" s="8"/>
    </row>
    <row r="38" spans="1:203" s="10" customFormat="1" ht="27.6" x14ac:dyDescent="0.3">
      <c r="A38" s="18"/>
      <c r="B38" s="19"/>
      <c r="C38" s="18"/>
      <c r="D38" s="18"/>
      <c r="E38" s="19"/>
      <c r="F38" s="19"/>
      <c r="G38" s="19"/>
      <c r="H38" s="19"/>
      <c r="I38" s="13" t="s">
        <v>34</v>
      </c>
      <c r="J38" s="3">
        <f t="shared" si="11"/>
        <v>0</v>
      </c>
      <c r="K38" s="3">
        <v>0</v>
      </c>
      <c r="L38" s="3">
        <v>0</v>
      </c>
      <c r="M38" s="3">
        <v>0</v>
      </c>
      <c r="N38" s="3">
        <v>0</v>
      </c>
      <c r="O38" s="3">
        <v>0</v>
      </c>
      <c r="P38" s="3">
        <v>0</v>
      </c>
      <c r="Q38" s="3">
        <v>0</v>
      </c>
      <c r="R38" s="3">
        <v>0</v>
      </c>
      <c r="S38" s="19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  <c r="CO38" s="8"/>
      <c r="CP38" s="8"/>
      <c r="CQ38" s="8"/>
      <c r="CR38" s="8"/>
      <c r="CS38" s="8"/>
      <c r="CT38" s="8"/>
      <c r="CU38" s="8"/>
      <c r="CV38" s="8"/>
      <c r="CW38" s="8"/>
      <c r="CX38" s="8"/>
      <c r="CY38" s="8"/>
      <c r="CZ38" s="8"/>
      <c r="DA38" s="8"/>
      <c r="DB38" s="8"/>
      <c r="DC38" s="8"/>
      <c r="DD38" s="8"/>
      <c r="DE38" s="8"/>
      <c r="DF38" s="8"/>
      <c r="DG38" s="8"/>
      <c r="DH38" s="8"/>
      <c r="DI38" s="8"/>
      <c r="DJ38" s="8"/>
      <c r="DK38" s="8"/>
      <c r="DL38" s="8"/>
      <c r="DM38" s="8"/>
      <c r="DN38" s="8"/>
      <c r="DO38" s="8"/>
      <c r="DP38" s="8"/>
      <c r="DQ38" s="8"/>
      <c r="DR38" s="8"/>
      <c r="DS38" s="8"/>
      <c r="DT38" s="8"/>
      <c r="DU38" s="8"/>
      <c r="DV38" s="8"/>
      <c r="DW38" s="8"/>
      <c r="DX38" s="8"/>
      <c r="DY38" s="8"/>
      <c r="DZ38" s="8"/>
      <c r="EA38" s="8"/>
      <c r="EB38" s="8"/>
      <c r="EC38" s="8"/>
      <c r="ED38" s="8"/>
      <c r="EE38" s="8"/>
      <c r="EF38" s="8"/>
      <c r="EG38" s="8"/>
      <c r="EH38" s="8"/>
      <c r="EI38" s="8"/>
      <c r="EJ38" s="8"/>
      <c r="EK38" s="8"/>
      <c r="EL38" s="8"/>
      <c r="EM38" s="8"/>
      <c r="EN38" s="8"/>
      <c r="EO38" s="8"/>
      <c r="EP38" s="8"/>
      <c r="EQ38" s="8"/>
      <c r="ER38" s="8"/>
      <c r="ES38" s="8"/>
      <c r="ET38" s="8"/>
      <c r="EU38" s="8"/>
      <c r="EV38" s="8"/>
      <c r="EW38" s="8"/>
      <c r="EX38" s="8"/>
      <c r="EY38" s="8"/>
      <c r="EZ38" s="8"/>
      <c r="FA38" s="8"/>
      <c r="FB38" s="8"/>
      <c r="FC38" s="8"/>
      <c r="FD38" s="8"/>
      <c r="FE38" s="8"/>
      <c r="FF38" s="8"/>
      <c r="FG38" s="8"/>
      <c r="FH38" s="8"/>
      <c r="FI38" s="8"/>
      <c r="FJ38" s="8"/>
      <c r="FK38" s="8"/>
      <c r="FL38" s="8"/>
      <c r="FM38" s="8"/>
      <c r="FN38" s="8"/>
      <c r="FO38" s="8"/>
      <c r="FP38" s="8"/>
      <c r="FQ38" s="8"/>
      <c r="FR38" s="8"/>
      <c r="FS38" s="8"/>
      <c r="FT38" s="8"/>
      <c r="FU38" s="8"/>
      <c r="FV38" s="8"/>
      <c r="FW38" s="8"/>
      <c r="FX38" s="8"/>
      <c r="FY38" s="8"/>
      <c r="FZ38" s="8"/>
      <c r="GA38" s="8"/>
      <c r="GB38" s="8"/>
      <c r="GC38" s="8"/>
      <c r="GD38" s="8"/>
      <c r="GE38" s="8"/>
      <c r="GF38" s="8"/>
      <c r="GG38" s="8"/>
      <c r="GH38" s="8"/>
      <c r="GI38" s="8"/>
      <c r="GJ38" s="8"/>
      <c r="GK38" s="8"/>
      <c r="GL38" s="8"/>
      <c r="GM38" s="8"/>
      <c r="GN38" s="8"/>
      <c r="GO38" s="8"/>
      <c r="GP38" s="8"/>
      <c r="GQ38" s="8"/>
      <c r="GR38" s="8"/>
      <c r="GS38" s="8"/>
      <c r="GT38" s="8"/>
      <c r="GU38" s="8"/>
    </row>
    <row r="39" spans="1:203" s="10" customFormat="1" ht="57.6" customHeight="1" x14ac:dyDescent="0.3">
      <c r="A39" s="18"/>
      <c r="B39" s="19"/>
      <c r="C39" s="18"/>
      <c r="D39" s="18"/>
      <c r="E39" s="19"/>
      <c r="F39" s="19"/>
      <c r="G39" s="19"/>
      <c r="H39" s="19"/>
      <c r="I39" s="13" t="s">
        <v>4</v>
      </c>
      <c r="J39" s="3">
        <f>SUM(K39:R39)</f>
        <v>0</v>
      </c>
      <c r="K39" s="3">
        <v>0</v>
      </c>
      <c r="L39" s="3">
        <v>0</v>
      </c>
      <c r="M39" s="3">
        <v>0</v>
      </c>
      <c r="N39" s="3">
        <v>0</v>
      </c>
      <c r="O39" s="3">
        <v>0</v>
      </c>
      <c r="P39" s="3">
        <v>0</v>
      </c>
      <c r="Q39" s="3">
        <v>0</v>
      </c>
      <c r="R39" s="3">
        <v>0</v>
      </c>
      <c r="S39" s="19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8"/>
      <c r="CK39" s="8"/>
      <c r="CL39" s="8"/>
      <c r="CM39" s="8"/>
      <c r="CN39" s="8"/>
      <c r="CO39" s="8"/>
      <c r="CP39" s="8"/>
      <c r="CQ39" s="8"/>
      <c r="CR39" s="8"/>
      <c r="CS39" s="8"/>
      <c r="CT39" s="8"/>
      <c r="CU39" s="8"/>
      <c r="CV39" s="8"/>
      <c r="CW39" s="8"/>
      <c r="CX39" s="8"/>
      <c r="CY39" s="8"/>
      <c r="CZ39" s="8"/>
      <c r="DA39" s="8"/>
      <c r="DB39" s="8"/>
      <c r="DC39" s="8"/>
      <c r="DD39" s="8"/>
      <c r="DE39" s="8"/>
      <c r="DF39" s="8"/>
      <c r="DG39" s="8"/>
      <c r="DH39" s="8"/>
      <c r="DI39" s="8"/>
      <c r="DJ39" s="8"/>
      <c r="DK39" s="8"/>
      <c r="DL39" s="8"/>
      <c r="DM39" s="8"/>
      <c r="DN39" s="8"/>
      <c r="DO39" s="8"/>
      <c r="DP39" s="8"/>
      <c r="DQ39" s="8"/>
      <c r="DR39" s="8"/>
      <c r="DS39" s="8"/>
      <c r="DT39" s="8"/>
      <c r="DU39" s="8"/>
      <c r="DV39" s="8"/>
      <c r="DW39" s="8"/>
      <c r="DX39" s="8"/>
      <c r="DY39" s="8"/>
      <c r="DZ39" s="8"/>
      <c r="EA39" s="8"/>
      <c r="EB39" s="8"/>
      <c r="EC39" s="8"/>
      <c r="ED39" s="8"/>
      <c r="EE39" s="8"/>
      <c r="EF39" s="8"/>
      <c r="EG39" s="8"/>
      <c r="EH39" s="8"/>
      <c r="EI39" s="8"/>
      <c r="EJ39" s="8"/>
      <c r="EK39" s="8"/>
      <c r="EL39" s="8"/>
      <c r="EM39" s="8"/>
      <c r="EN39" s="8"/>
      <c r="EO39" s="8"/>
      <c r="EP39" s="8"/>
      <c r="EQ39" s="8"/>
      <c r="ER39" s="8"/>
      <c r="ES39" s="8"/>
      <c r="ET39" s="8"/>
      <c r="EU39" s="8"/>
      <c r="EV39" s="8"/>
      <c r="EW39" s="8"/>
      <c r="EX39" s="8"/>
      <c r="EY39" s="8"/>
      <c r="EZ39" s="8"/>
      <c r="FA39" s="8"/>
      <c r="FB39" s="8"/>
      <c r="FC39" s="8"/>
      <c r="FD39" s="8"/>
      <c r="FE39" s="8"/>
      <c r="FF39" s="8"/>
      <c r="FG39" s="8"/>
      <c r="FH39" s="8"/>
      <c r="FI39" s="8"/>
      <c r="FJ39" s="8"/>
      <c r="FK39" s="8"/>
      <c r="FL39" s="8"/>
      <c r="FM39" s="8"/>
      <c r="FN39" s="8"/>
      <c r="FO39" s="8"/>
      <c r="FP39" s="8"/>
      <c r="FQ39" s="8"/>
      <c r="FR39" s="8"/>
      <c r="FS39" s="8"/>
      <c r="FT39" s="8"/>
      <c r="FU39" s="8"/>
      <c r="FV39" s="8"/>
      <c r="FW39" s="8"/>
      <c r="FX39" s="8"/>
      <c r="FY39" s="8"/>
      <c r="FZ39" s="8"/>
      <c r="GA39" s="8"/>
      <c r="GB39" s="8"/>
      <c r="GC39" s="8"/>
      <c r="GD39" s="8"/>
      <c r="GE39" s="8"/>
      <c r="GF39" s="8"/>
      <c r="GG39" s="8"/>
      <c r="GH39" s="8"/>
      <c r="GI39" s="8"/>
      <c r="GJ39" s="8"/>
      <c r="GK39" s="8"/>
      <c r="GL39" s="8"/>
      <c r="GM39" s="8"/>
      <c r="GN39" s="8"/>
      <c r="GO39" s="8"/>
      <c r="GP39" s="8"/>
      <c r="GQ39" s="8"/>
      <c r="GR39" s="8"/>
      <c r="GS39" s="8"/>
      <c r="GT39" s="8"/>
      <c r="GU39" s="8"/>
    </row>
    <row r="40" spans="1:203" s="8" customFormat="1" x14ac:dyDescent="0.3">
      <c r="A40" s="18" t="s">
        <v>24</v>
      </c>
      <c r="B40" s="19" t="s">
        <v>152</v>
      </c>
      <c r="C40" s="18">
        <v>2021</v>
      </c>
      <c r="D40" s="18">
        <v>2025</v>
      </c>
      <c r="E40" s="19" t="s">
        <v>185</v>
      </c>
      <c r="F40" s="19" t="s">
        <v>5</v>
      </c>
      <c r="G40" s="19" t="s">
        <v>5</v>
      </c>
      <c r="H40" s="19" t="s">
        <v>5</v>
      </c>
      <c r="I40" s="16" t="s">
        <v>3</v>
      </c>
      <c r="J40" s="3">
        <f>SUM(K40:R40)</f>
        <v>0</v>
      </c>
      <c r="K40" s="3">
        <v>0</v>
      </c>
      <c r="L40" s="3">
        <v>0</v>
      </c>
      <c r="M40" s="3">
        <v>0</v>
      </c>
      <c r="N40" s="3">
        <v>0</v>
      </c>
      <c r="O40" s="3">
        <v>0</v>
      </c>
      <c r="P40" s="3">
        <v>0</v>
      </c>
      <c r="Q40" s="3">
        <v>0</v>
      </c>
      <c r="R40" s="3">
        <v>0</v>
      </c>
      <c r="S40" s="19" t="s">
        <v>170</v>
      </c>
      <c r="T40" s="14" t="s">
        <v>121</v>
      </c>
      <c r="U40" s="14">
        <v>0</v>
      </c>
      <c r="V40" s="14" t="s">
        <v>5</v>
      </c>
      <c r="W40" s="14">
        <v>0</v>
      </c>
      <c r="X40" s="14">
        <v>0</v>
      </c>
      <c r="Y40" s="14">
        <v>0</v>
      </c>
      <c r="Z40" s="14">
        <v>0</v>
      </c>
      <c r="AA40" s="14">
        <v>0</v>
      </c>
      <c r="AB40" s="14">
        <v>0</v>
      </c>
      <c r="AC40" s="14">
        <v>0</v>
      </c>
    </row>
    <row r="41" spans="1:203" s="8" customFormat="1" ht="38.4" customHeight="1" x14ac:dyDescent="0.3">
      <c r="A41" s="18"/>
      <c r="B41" s="19"/>
      <c r="C41" s="18"/>
      <c r="D41" s="18"/>
      <c r="E41" s="19"/>
      <c r="F41" s="19"/>
      <c r="G41" s="19"/>
      <c r="H41" s="19"/>
      <c r="I41" s="23" t="s">
        <v>53</v>
      </c>
      <c r="J41" s="22">
        <f>SUM(K42:R42)</f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22">
        <v>0</v>
      </c>
      <c r="R41" s="22">
        <v>0</v>
      </c>
      <c r="S41" s="19"/>
      <c r="T41" s="15" t="s">
        <v>187</v>
      </c>
      <c r="U41" s="14">
        <v>0</v>
      </c>
      <c r="V41" s="14" t="s">
        <v>5</v>
      </c>
      <c r="W41" s="14">
        <v>0</v>
      </c>
      <c r="X41" s="14">
        <v>0</v>
      </c>
      <c r="Y41" s="14">
        <v>0</v>
      </c>
      <c r="Z41" s="14">
        <v>0</v>
      </c>
      <c r="AA41" s="14">
        <v>0</v>
      </c>
      <c r="AB41" s="14">
        <v>0</v>
      </c>
      <c r="AC41" s="14">
        <v>0</v>
      </c>
    </row>
    <row r="42" spans="1:203" s="8" customFormat="1" ht="69.599999999999994" customHeight="1" x14ac:dyDescent="0.3">
      <c r="A42" s="18"/>
      <c r="B42" s="19"/>
      <c r="C42" s="18"/>
      <c r="D42" s="18"/>
      <c r="E42" s="19"/>
      <c r="F42" s="19"/>
      <c r="G42" s="19"/>
      <c r="H42" s="19"/>
      <c r="I42" s="23"/>
      <c r="J42" s="22"/>
      <c r="K42" s="22"/>
      <c r="L42" s="22"/>
      <c r="M42" s="22"/>
      <c r="N42" s="22"/>
      <c r="O42" s="22"/>
      <c r="P42" s="22"/>
      <c r="Q42" s="22"/>
      <c r="R42" s="22"/>
      <c r="S42" s="15" t="s">
        <v>166</v>
      </c>
      <c r="T42" s="14" t="s">
        <v>121</v>
      </c>
      <c r="U42" s="14">
        <v>0</v>
      </c>
      <c r="V42" s="14" t="s">
        <v>5</v>
      </c>
      <c r="W42" s="14">
        <v>0</v>
      </c>
      <c r="X42" s="14">
        <v>0</v>
      </c>
      <c r="Y42" s="14">
        <v>0</v>
      </c>
      <c r="Z42" s="14">
        <v>0</v>
      </c>
      <c r="AA42" s="14">
        <v>0</v>
      </c>
      <c r="AB42" s="14">
        <v>0</v>
      </c>
      <c r="AC42" s="14">
        <v>0</v>
      </c>
    </row>
    <row r="43" spans="1:203" s="8" customFormat="1" ht="52.2" customHeight="1" x14ac:dyDescent="0.3">
      <c r="A43" s="18"/>
      <c r="B43" s="19"/>
      <c r="C43" s="18"/>
      <c r="D43" s="18"/>
      <c r="E43" s="19"/>
      <c r="F43" s="19"/>
      <c r="G43" s="19"/>
      <c r="H43" s="19"/>
      <c r="I43" s="23" t="s">
        <v>34</v>
      </c>
      <c r="J43" s="22">
        <f t="shared" ref="J43" si="12">SUM(K43:R43)</f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22">
        <v>0</v>
      </c>
      <c r="S43" s="15" t="s">
        <v>167</v>
      </c>
      <c r="T43" s="15" t="s">
        <v>183</v>
      </c>
      <c r="U43" s="14">
        <v>0</v>
      </c>
      <c r="V43" s="14" t="s">
        <v>5</v>
      </c>
      <c r="W43" s="14">
        <v>0</v>
      </c>
      <c r="X43" s="14">
        <v>0</v>
      </c>
      <c r="Y43" s="14">
        <v>0</v>
      </c>
      <c r="Z43" s="14">
        <v>0</v>
      </c>
      <c r="AA43" s="14">
        <v>0</v>
      </c>
      <c r="AB43" s="14">
        <v>0</v>
      </c>
      <c r="AC43" s="14">
        <v>0</v>
      </c>
    </row>
    <row r="44" spans="1:203" s="8" customFormat="1" ht="54.6" customHeight="1" x14ac:dyDescent="0.3">
      <c r="A44" s="18"/>
      <c r="B44" s="19"/>
      <c r="C44" s="18"/>
      <c r="D44" s="18"/>
      <c r="E44" s="19"/>
      <c r="F44" s="19"/>
      <c r="G44" s="19"/>
      <c r="H44" s="19"/>
      <c r="I44" s="23"/>
      <c r="J44" s="22"/>
      <c r="K44" s="22"/>
      <c r="L44" s="22"/>
      <c r="M44" s="22"/>
      <c r="N44" s="22"/>
      <c r="O44" s="22"/>
      <c r="P44" s="22"/>
      <c r="Q44" s="22"/>
      <c r="R44" s="22"/>
      <c r="S44" s="15" t="s">
        <v>169</v>
      </c>
      <c r="T44" s="15" t="s">
        <v>187</v>
      </c>
      <c r="U44" s="14">
        <v>0</v>
      </c>
      <c r="V44" s="14" t="s">
        <v>5</v>
      </c>
      <c r="W44" s="14">
        <v>0</v>
      </c>
      <c r="X44" s="14">
        <v>0</v>
      </c>
      <c r="Y44" s="14">
        <v>0</v>
      </c>
      <c r="Z44" s="14">
        <v>0</v>
      </c>
      <c r="AA44" s="14">
        <v>0</v>
      </c>
      <c r="AB44" s="14">
        <v>0</v>
      </c>
      <c r="AC44" s="14">
        <v>0</v>
      </c>
    </row>
    <row r="45" spans="1:203" s="8" customFormat="1" ht="54.6" customHeight="1" x14ac:dyDescent="0.3">
      <c r="A45" s="18"/>
      <c r="B45" s="19"/>
      <c r="C45" s="18"/>
      <c r="D45" s="18"/>
      <c r="E45" s="19"/>
      <c r="F45" s="19"/>
      <c r="G45" s="19"/>
      <c r="H45" s="19"/>
      <c r="I45" s="13" t="s">
        <v>4</v>
      </c>
      <c r="J45" s="3">
        <f>SUM(K45:R45)</f>
        <v>0</v>
      </c>
      <c r="K45" s="3">
        <v>0</v>
      </c>
      <c r="L45" s="3">
        <v>0</v>
      </c>
      <c r="M45" s="3">
        <v>0</v>
      </c>
      <c r="N45" s="3">
        <v>0</v>
      </c>
      <c r="O45" s="3">
        <v>0</v>
      </c>
      <c r="P45" s="3">
        <v>0</v>
      </c>
      <c r="Q45" s="3">
        <v>0</v>
      </c>
      <c r="R45" s="3">
        <v>0</v>
      </c>
      <c r="S45" s="15" t="s">
        <v>168</v>
      </c>
      <c r="T45" s="15" t="s">
        <v>184</v>
      </c>
      <c r="U45" s="14">
        <v>0</v>
      </c>
      <c r="V45" s="14" t="s">
        <v>5</v>
      </c>
      <c r="W45" s="14">
        <v>0</v>
      </c>
      <c r="X45" s="14">
        <v>0</v>
      </c>
      <c r="Y45" s="14">
        <v>0</v>
      </c>
      <c r="Z45" s="14">
        <v>0</v>
      </c>
      <c r="AA45" s="14">
        <v>0</v>
      </c>
      <c r="AB45" s="14">
        <v>0</v>
      </c>
      <c r="AC45" s="14">
        <v>0</v>
      </c>
    </row>
    <row r="46" spans="1:203" s="10" customFormat="1" x14ac:dyDescent="0.3">
      <c r="A46" s="18" t="s">
        <v>25</v>
      </c>
      <c r="B46" s="19" t="s">
        <v>153</v>
      </c>
      <c r="C46" s="18">
        <v>2021</v>
      </c>
      <c r="D46" s="18">
        <v>2025</v>
      </c>
      <c r="E46" s="19" t="s">
        <v>6</v>
      </c>
      <c r="F46" s="19" t="s">
        <v>5</v>
      </c>
      <c r="G46" s="19" t="s">
        <v>5</v>
      </c>
      <c r="H46" s="19" t="s">
        <v>5</v>
      </c>
      <c r="I46" s="16" t="s">
        <v>3</v>
      </c>
      <c r="J46" s="3">
        <f>SUM(K46:R46)</f>
        <v>0</v>
      </c>
      <c r="K46" s="3">
        <f>SUM(L46:S46)</f>
        <v>0</v>
      </c>
      <c r="L46" s="3">
        <f>SUM(M46:T46)</f>
        <v>0</v>
      </c>
      <c r="M46" s="3">
        <f>SUM(N46:U46)</f>
        <v>0</v>
      </c>
      <c r="N46" s="3">
        <f>SUM(O46:V46)</f>
        <v>0</v>
      </c>
      <c r="O46" s="3">
        <f>SUM(R46:W46)</f>
        <v>0</v>
      </c>
      <c r="P46" s="3">
        <f t="shared" ref="P46:R46" si="13">SUM(Q46:V46)</f>
        <v>0</v>
      </c>
      <c r="Q46" s="3">
        <f t="shared" si="13"/>
        <v>0</v>
      </c>
      <c r="R46" s="3">
        <f t="shared" si="13"/>
        <v>0</v>
      </c>
      <c r="S46" s="19" t="s">
        <v>5</v>
      </c>
      <c r="T46" s="18" t="s">
        <v>5</v>
      </c>
      <c r="U46" s="18" t="s">
        <v>5</v>
      </c>
      <c r="V46" s="18" t="s">
        <v>5</v>
      </c>
      <c r="W46" s="18" t="s">
        <v>5</v>
      </c>
      <c r="X46" s="18" t="s">
        <v>5</v>
      </c>
      <c r="Y46" s="18" t="s">
        <v>5</v>
      </c>
      <c r="Z46" s="18" t="s">
        <v>5</v>
      </c>
      <c r="AA46" s="18" t="s">
        <v>5</v>
      </c>
      <c r="AB46" s="18" t="s">
        <v>5</v>
      </c>
      <c r="AC46" s="18" t="s">
        <v>5</v>
      </c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  <c r="CG46" s="8"/>
      <c r="CH46" s="8"/>
      <c r="CI46" s="8"/>
      <c r="CJ46" s="8"/>
      <c r="CK46" s="8"/>
      <c r="CL46" s="8"/>
      <c r="CM46" s="8"/>
      <c r="CN46" s="8"/>
      <c r="CO46" s="8"/>
      <c r="CP46" s="8"/>
      <c r="CQ46" s="8"/>
      <c r="CR46" s="8"/>
      <c r="CS46" s="8"/>
      <c r="CT46" s="8"/>
      <c r="CU46" s="8"/>
      <c r="CV46" s="8"/>
      <c r="CW46" s="8"/>
      <c r="CX46" s="8"/>
      <c r="CY46" s="8"/>
      <c r="CZ46" s="8"/>
      <c r="DA46" s="8"/>
      <c r="DB46" s="8"/>
      <c r="DC46" s="8"/>
      <c r="DD46" s="8"/>
      <c r="DE46" s="8"/>
      <c r="DF46" s="8"/>
      <c r="DG46" s="8"/>
      <c r="DH46" s="8"/>
      <c r="DI46" s="8"/>
      <c r="DJ46" s="8"/>
      <c r="DK46" s="8"/>
      <c r="DL46" s="8"/>
      <c r="DM46" s="8"/>
      <c r="DN46" s="8"/>
      <c r="DO46" s="8"/>
      <c r="DP46" s="8"/>
      <c r="DQ46" s="8"/>
      <c r="DR46" s="8"/>
      <c r="DS46" s="8"/>
      <c r="DT46" s="8"/>
      <c r="DU46" s="8"/>
      <c r="DV46" s="8"/>
      <c r="DW46" s="8"/>
      <c r="DX46" s="8"/>
      <c r="DY46" s="8"/>
      <c r="DZ46" s="8"/>
      <c r="EA46" s="8"/>
      <c r="EB46" s="8"/>
      <c r="EC46" s="8"/>
      <c r="ED46" s="8"/>
      <c r="EE46" s="8"/>
      <c r="EF46" s="8"/>
      <c r="EG46" s="8"/>
      <c r="EH46" s="8"/>
      <c r="EI46" s="8"/>
      <c r="EJ46" s="8"/>
      <c r="EK46" s="8"/>
      <c r="EL46" s="8"/>
      <c r="EM46" s="8"/>
      <c r="EN46" s="8"/>
      <c r="EO46" s="8"/>
      <c r="EP46" s="8"/>
      <c r="EQ46" s="8"/>
      <c r="ER46" s="8"/>
      <c r="ES46" s="8"/>
      <c r="ET46" s="8"/>
      <c r="EU46" s="8"/>
      <c r="EV46" s="8"/>
      <c r="EW46" s="8"/>
      <c r="EX46" s="8"/>
      <c r="EY46" s="8"/>
      <c r="EZ46" s="8"/>
      <c r="FA46" s="8"/>
      <c r="FB46" s="8"/>
      <c r="FC46" s="8"/>
      <c r="FD46" s="8"/>
      <c r="FE46" s="8"/>
      <c r="FF46" s="8"/>
      <c r="FG46" s="8"/>
      <c r="FH46" s="8"/>
      <c r="FI46" s="8"/>
      <c r="FJ46" s="8"/>
      <c r="FK46" s="8"/>
      <c r="FL46" s="8"/>
      <c r="FM46" s="8"/>
      <c r="FN46" s="8"/>
      <c r="FO46" s="8"/>
      <c r="FP46" s="8"/>
      <c r="FQ46" s="8"/>
      <c r="FR46" s="8"/>
      <c r="FS46" s="8"/>
      <c r="FT46" s="8"/>
      <c r="FU46" s="8"/>
      <c r="FV46" s="8"/>
      <c r="FW46" s="8"/>
      <c r="FX46" s="8"/>
      <c r="FY46" s="8"/>
      <c r="FZ46" s="8"/>
      <c r="GA46" s="8"/>
      <c r="GB46" s="8"/>
      <c r="GC46" s="8"/>
      <c r="GD46" s="8"/>
      <c r="GE46" s="8"/>
      <c r="GF46" s="8"/>
      <c r="GG46" s="8"/>
      <c r="GH46" s="8"/>
      <c r="GI46" s="8"/>
      <c r="GJ46" s="8"/>
      <c r="GK46" s="8"/>
      <c r="GL46" s="8"/>
      <c r="GM46" s="8"/>
      <c r="GN46" s="8"/>
      <c r="GO46" s="8"/>
      <c r="GP46" s="8"/>
      <c r="GQ46" s="8"/>
      <c r="GR46" s="8"/>
      <c r="GS46" s="8"/>
      <c r="GT46" s="8"/>
      <c r="GU46" s="8"/>
    </row>
    <row r="47" spans="1:203" s="10" customFormat="1" ht="27.6" x14ac:dyDescent="0.3">
      <c r="A47" s="18"/>
      <c r="B47" s="19"/>
      <c r="C47" s="18"/>
      <c r="D47" s="18"/>
      <c r="E47" s="19"/>
      <c r="F47" s="19"/>
      <c r="G47" s="19"/>
      <c r="H47" s="19"/>
      <c r="I47" s="13" t="s">
        <v>53</v>
      </c>
      <c r="J47" s="3">
        <f t="shared" ref="J47:J48" si="14">SUM(K47:R47)</f>
        <v>0</v>
      </c>
      <c r="K47" s="3">
        <v>0</v>
      </c>
      <c r="L47" s="3">
        <v>0</v>
      </c>
      <c r="M47" s="3">
        <v>0</v>
      </c>
      <c r="N47" s="3">
        <v>0</v>
      </c>
      <c r="O47" s="3">
        <v>0</v>
      </c>
      <c r="P47" s="3">
        <v>0</v>
      </c>
      <c r="Q47" s="3">
        <v>0</v>
      </c>
      <c r="R47" s="3">
        <v>0</v>
      </c>
      <c r="S47" s="19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  <c r="CG47" s="8"/>
      <c r="CH47" s="8"/>
      <c r="CI47" s="8"/>
      <c r="CJ47" s="8"/>
      <c r="CK47" s="8"/>
      <c r="CL47" s="8"/>
      <c r="CM47" s="8"/>
      <c r="CN47" s="8"/>
      <c r="CO47" s="8"/>
      <c r="CP47" s="8"/>
      <c r="CQ47" s="8"/>
      <c r="CR47" s="8"/>
      <c r="CS47" s="8"/>
      <c r="CT47" s="8"/>
      <c r="CU47" s="8"/>
      <c r="CV47" s="8"/>
      <c r="CW47" s="8"/>
      <c r="CX47" s="8"/>
      <c r="CY47" s="8"/>
      <c r="CZ47" s="8"/>
      <c r="DA47" s="8"/>
      <c r="DB47" s="8"/>
      <c r="DC47" s="8"/>
      <c r="DD47" s="8"/>
      <c r="DE47" s="8"/>
      <c r="DF47" s="8"/>
      <c r="DG47" s="8"/>
      <c r="DH47" s="8"/>
      <c r="DI47" s="8"/>
      <c r="DJ47" s="8"/>
      <c r="DK47" s="8"/>
      <c r="DL47" s="8"/>
      <c r="DM47" s="8"/>
      <c r="DN47" s="8"/>
      <c r="DO47" s="8"/>
      <c r="DP47" s="8"/>
      <c r="DQ47" s="8"/>
      <c r="DR47" s="8"/>
      <c r="DS47" s="8"/>
      <c r="DT47" s="8"/>
      <c r="DU47" s="8"/>
      <c r="DV47" s="8"/>
      <c r="DW47" s="8"/>
      <c r="DX47" s="8"/>
      <c r="DY47" s="8"/>
      <c r="DZ47" s="8"/>
      <c r="EA47" s="8"/>
      <c r="EB47" s="8"/>
      <c r="EC47" s="8"/>
      <c r="ED47" s="8"/>
      <c r="EE47" s="8"/>
      <c r="EF47" s="8"/>
      <c r="EG47" s="8"/>
      <c r="EH47" s="8"/>
      <c r="EI47" s="8"/>
      <c r="EJ47" s="8"/>
      <c r="EK47" s="8"/>
      <c r="EL47" s="8"/>
      <c r="EM47" s="8"/>
      <c r="EN47" s="8"/>
      <c r="EO47" s="8"/>
      <c r="EP47" s="8"/>
      <c r="EQ47" s="8"/>
      <c r="ER47" s="8"/>
      <c r="ES47" s="8"/>
      <c r="ET47" s="8"/>
      <c r="EU47" s="8"/>
      <c r="EV47" s="8"/>
      <c r="EW47" s="8"/>
      <c r="EX47" s="8"/>
      <c r="EY47" s="8"/>
      <c r="EZ47" s="8"/>
      <c r="FA47" s="8"/>
      <c r="FB47" s="8"/>
      <c r="FC47" s="8"/>
      <c r="FD47" s="8"/>
      <c r="FE47" s="8"/>
      <c r="FF47" s="8"/>
      <c r="FG47" s="8"/>
      <c r="FH47" s="8"/>
      <c r="FI47" s="8"/>
      <c r="FJ47" s="8"/>
      <c r="FK47" s="8"/>
      <c r="FL47" s="8"/>
      <c r="FM47" s="8"/>
      <c r="FN47" s="8"/>
      <c r="FO47" s="8"/>
      <c r="FP47" s="8"/>
      <c r="FQ47" s="8"/>
      <c r="FR47" s="8"/>
      <c r="FS47" s="8"/>
      <c r="FT47" s="8"/>
      <c r="FU47" s="8"/>
      <c r="FV47" s="8"/>
      <c r="FW47" s="8"/>
      <c r="FX47" s="8"/>
      <c r="FY47" s="8"/>
      <c r="FZ47" s="8"/>
      <c r="GA47" s="8"/>
      <c r="GB47" s="8"/>
      <c r="GC47" s="8"/>
      <c r="GD47" s="8"/>
      <c r="GE47" s="8"/>
      <c r="GF47" s="8"/>
      <c r="GG47" s="8"/>
      <c r="GH47" s="8"/>
      <c r="GI47" s="8"/>
      <c r="GJ47" s="8"/>
      <c r="GK47" s="8"/>
      <c r="GL47" s="8"/>
      <c r="GM47" s="8"/>
      <c r="GN47" s="8"/>
      <c r="GO47" s="8"/>
      <c r="GP47" s="8"/>
      <c r="GQ47" s="8"/>
      <c r="GR47" s="8"/>
      <c r="GS47" s="8"/>
      <c r="GT47" s="8"/>
      <c r="GU47" s="8"/>
    </row>
    <row r="48" spans="1:203" s="10" customFormat="1" ht="27.6" x14ac:dyDescent="0.3">
      <c r="A48" s="18"/>
      <c r="B48" s="19"/>
      <c r="C48" s="18"/>
      <c r="D48" s="18"/>
      <c r="E48" s="19"/>
      <c r="F48" s="19"/>
      <c r="G48" s="19"/>
      <c r="H48" s="19"/>
      <c r="I48" s="13" t="s">
        <v>34</v>
      </c>
      <c r="J48" s="3">
        <f t="shared" si="14"/>
        <v>0</v>
      </c>
      <c r="K48" s="3">
        <v>0</v>
      </c>
      <c r="L48" s="3">
        <v>0</v>
      </c>
      <c r="M48" s="3">
        <v>0</v>
      </c>
      <c r="N48" s="3">
        <v>0</v>
      </c>
      <c r="O48" s="3">
        <v>0</v>
      </c>
      <c r="P48" s="3">
        <v>0</v>
      </c>
      <c r="Q48" s="3">
        <v>0</v>
      </c>
      <c r="R48" s="3">
        <v>0</v>
      </c>
      <c r="S48" s="19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8"/>
      <c r="BP48" s="8"/>
      <c r="BQ48" s="8"/>
      <c r="BR48" s="8"/>
      <c r="BS48" s="8"/>
      <c r="BT48" s="8"/>
      <c r="BU48" s="8"/>
      <c r="BV48" s="8"/>
      <c r="BW48" s="8"/>
      <c r="BX48" s="8"/>
      <c r="BY48" s="8"/>
      <c r="BZ48" s="8"/>
      <c r="CA48" s="8"/>
      <c r="CB48" s="8"/>
      <c r="CC48" s="8"/>
      <c r="CD48" s="8"/>
      <c r="CE48" s="8"/>
      <c r="CF48" s="8"/>
      <c r="CG48" s="8"/>
      <c r="CH48" s="8"/>
      <c r="CI48" s="8"/>
      <c r="CJ48" s="8"/>
      <c r="CK48" s="8"/>
      <c r="CL48" s="8"/>
      <c r="CM48" s="8"/>
      <c r="CN48" s="8"/>
      <c r="CO48" s="8"/>
      <c r="CP48" s="8"/>
      <c r="CQ48" s="8"/>
      <c r="CR48" s="8"/>
      <c r="CS48" s="8"/>
      <c r="CT48" s="8"/>
      <c r="CU48" s="8"/>
      <c r="CV48" s="8"/>
      <c r="CW48" s="8"/>
      <c r="CX48" s="8"/>
      <c r="CY48" s="8"/>
      <c r="CZ48" s="8"/>
      <c r="DA48" s="8"/>
      <c r="DB48" s="8"/>
      <c r="DC48" s="8"/>
      <c r="DD48" s="8"/>
      <c r="DE48" s="8"/>
      <c r="DF48" s="8"/>
      <c r="DG48" s="8"/>
      <c r="DH48" s="8"/>
      <c r="DI48" s="8"/>
      <c r="DJ48" s="8"/>
      <c r="DK48" s="8"/>
      <c r="DL48" s="8"/>
      <c r="DM48" s="8"/>
      <c r="DN48" s="8"/>
      <c r="DO48" s="8"/>
      <c r="DP48" s="8"/>
      <c r="DQ48" s="8"/>
      <c r="DR48" s="8"/>
      <c r="DS48" s="8"/>
      <c r="DT48" s="8"/>
      <c r="DU48" s="8"/>
      <c r="DV48" s="8"/>
      <c r="DW48" s="8"/>
      <c r="DX48" s="8"/>
      <c r="DY48" s="8"/>
      <c r="DZ48" s="8"/>
      <c r="EA48" s="8"/>
      <c r="EB48" s="8"/>
      <c r="EC48" s="8"/>
      <c r="ED48" s="8"/>
      <c r="EE48" s="8"/>
      <c r="EF48" s="8"/>
      <c r="EG48" s="8"/>
      <c r="EH48" s="8"/>
      <c r="EI48" s="8"/>
      <c r="EJ48" s="8"/>
      <c r="EK48" s="8"/>
      <c r="EL48" s="8"/>
      <c r="EM48" s="8"/>
      <c r="EN48" s="8"/>
      <c r="EO48" s="8"/>
      <c r="EP48" s="8"/>
      <c r="EQ48" s="8"/>
      <c r="ER48" s="8"/>
      <c r="ES48" s="8"/>
      <c r="ET48" s="8"/>
      <c r="EU48" s="8"/>
      <c r="EV48" s="8"/>
      <c r="EW48" s="8"/>
      <c r="EX48" s="8"/>
      <c r="EY48" s="8"/>
      <c r="EZ48" s="8"/>
      <c r="FA48" s="8"/>
      <c r="FB48" s="8"/>
      <c r="FC48" s="8"/>
      <c r="FD48" s="8"/>
      <c r="FE48" s="8"/>
      <c r="FF48" s="8"/>
      <c r="FG48" s="8"/>
      <c r="FH48" s="8"/>
      <c r="FI48" s="8"/>
      <c r="FJ48" s="8"/>
      <c r="FK48" s="8"/>
      <c r="FL48" s="8"/>
      <c r="FM48" s="8"/>
      <c r="FN48" s="8"/>
      <c r="FO48" s="8"/>
      <c r="FP48" s="8"/>
      <c r="FQ48" s="8"/>
      <c r="FR48" s="8"/>
      <c r="FS48" s="8"/>
      <c r="FT48" s="8"/>
      <c r="FU48" s="8"/>
      <c r="FV48" s="8"/>
      <c r="FW48" s="8"/>
      <c r="FX48" s="8"/>
      <c r="FY48" s="8"/>
      <c r="FZ48" s="8"/>
      <c r="GA48" s="8"/>
      <c r="GB48" s="8"/>
      <c r="GC48" s="8"/>
      <c r="GD48" s="8"/>
      <c r="GE48" s="8"/>
      <c r="GF48" s="8"/>
      <c r="GG48" s="8"/>
      <c r="GH48" s="8"/>
      <c r="GI48" s="8"/>
      <c r="GJ48" s="8"/>
      <c r="GK48" s="8"/>
      <c r="GL48" s="8"/>
      <c r="GM48" s="8"/>
      <c r="GN48" s="8"/>
      <c r="GO48" s="8"/>
      <c r="GP48" s="8"/>
      <c r="GQ48" s="8"/>
      <c r="GR48" s="8"/>
      <c r="GS48" s="8"/>
      <c r="GT48" s="8"/>
      <c r="GU48" s="8"/>
    </row>
    <row r="49" spans="1:203" s="11" customFormat="1" ht="42" customHeight="1" x14ac:dyDescent="0.3">
      <c r="A49" s="18"/>
      <c r="B49" s="19"/>
      <c r="C49" s="18"/>
      <c r="D49" s="18"/>
      <c r="E49" s="19"/>
      <c r="F49" s="19"/>
      <c r="G49" s="19"/>
      <c r="H49" s="19"/>
      <c r="I49" s="13" t="s">
        <v>4</v>
      </c>
      <c r="J49" s="3">
        <f>SUM(K49:R49)</f>
        <v>0</v>
      </c>
      <c r="K49" s="3">
        <v>0</v>
      </c>
      <c r="L49" s="3">
        <v>0</v>
      </c>
      <c r="M49" s="3">
        <v>0</v>
      </c>
      <c r="N49" s="3">
        <v>0</v>
      </c>
      <c r="O49" s="3">
        <v>0</v>
      </c>
      <c r="P49" s="3">
        <v>0</v>
      </c>
      <c r="Q49" s="3">
        <v>0</v>
      </c>
      <c r="R49" s="3">
        <v>0</v>
      </c>
      <c r="S49" s="19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  <c r="CI49" s="8"/>
      <c r="CJ49" s="8"/>
      <c r="CK49" s="8"/>
      <c r="CL49" s="8"/>
      <c r="CM49" s="8"/>
      <c r="CN49" s="8"/>
      <c r="CO49" s="8"/>
      <c r="CP49" s="8"/>
      <c r="CQ49" s="8"/>
      <c r="CR49" s="8"/>
      <c r="CS49" s="8"/>
      <c r="CT49" s="8"/>
      <c r="CU49" s="8"/>
      <c r="CV49" s="8"/>
      <c r="CW49" s="8"/>
      <c r="CX49" s="8"/>
      <c r="CY49" s="8"/>
      <c r="CZ49" s="8"/>
      <c r="DA49" s="8"/>
      <c r="DB49" s="8"/>
      <c r="DC49" s="8"/>
      <c r="DD49" s="8"/>
      <c r="DE49" s="8"/>
      <c r="DF49" s="8"/>
      <c r="DG49" s="8"/>
      <c r="DH49" s="8"/>
      <c r="DI49" s="8"/>
      <c r="DJ49" s="8"/>
      <c r="DK49" s="8"/>
      <c r="DL49" s="8"/>
      <c r="DM49" s="8"/>
      <c r="DN49" s="8"/>
      <c r="DO49" s="8"/>
      <c r="DP49" s="8"/>
      <c r="DQ49" s="8"/>
      <c r="DR49" s="8"/>
      <c r="DS49" s="8"/>
      <c r="DT49" s="8"/>
      <c r="DU49" s="8"/>
      <c r="DV49" s="8"/>
      <c r="DW49" s="8"/>
      <c r="DX49" s="8"/>
      <c r="DY49" s="8"/>
      <c r="DZ49" s="8"/>
      <c r="EA49" s="8"/>
      <c r="EB49" s="8"/>
      <c r="EC49" s="8"/>
      <c r="ED49" s="8"/>
      <c r="EE49" s="8"/>
      <c r="EF49" s="8"/>
      <c r="EG49" s="8"/>
      <c r="EH49" s="8"/>
      <c r="EI49" s="8"/>
      <c r="EJ49" s="8"/>
      <c r="EK49" s="8"/>
      <c r="EL49" s="8"/>
      <c r="EM49" s="8"/>
      <c r="EN49" s="8"/>
      <c r="EO49" s="8"/>
      <c r="EP49" s="8"/>
      <c r="EQ49" s="8"/>
      <c r="ER49" s="8"/>
      <c r="ES49" s="8"/>
      <c r="ET49" s="8"/>
      <c r="EU49" s="8"/>
      <c r="EV49" s="8"/>
      <c r="EW49" s="8"/>
      <c r="EX49" s="8"/>
      <c r="EY49" s="8"/>
      <c r="EZ49" s="8"/>
      <c r="FA49" s="8"/>
      <c r="FB49" s="8"/>
      <c r="FC49" s="8"/>
      <c r="FD49" s="8"/>
      <c r="FE49" s="8"/>
      <c r="FF49" s="8"/>
      <c r="FG49" s="8"/>
      <c r="FH49" s="8"/>
      <c r="FI49" s="8"/>
      <c r="FJ49" s="8"/>
      <c r="FK49" s="8"/>
      <c r="FL49" s="8"/>
      <c r="FM49" s="8"/>
      <c r="FN49" s="8"/>
      <c r="FO49" s="8"/>
      <c r="FP49" s="8"/>
      <c r="FQ49" s="8"/>
      <c r="FR49" s="8"/>
      <c r="FS49" s="8"/>
      <c r="FT49" s="8"/>
      <c r="FU49" s="8"/>
      <c r="FV49" s="8"/>
      <c r="FW49" s="8"/>
      <c r="FX49" s="8"/>
      <c r="FY49" s="8"/>
      <c r="FZ49" s="8"/>
      <c r="GA49" s="8"/>
      <c r="GB49" s="8"/>
      <c r="GC49" s="8"/>
      <c r="GD49" s="8"/>
      <c r="GE49" s="8"/>
      <c r="GF49" s="8"/>
      <c r="GG49" s="8"/>
      <c r="GH49" s="8"/>
      <c r="GI49" s="8"/>
      <c r="GJ49" s="8"/>
      <c r="GK49" s="8"/>
      <c r="GL49" s="8"/>
      <c r="GM49" s="8"/>
      <c r="GN49" s="8"/>
      <c r="GO49" s="8"/>
      <c r="GP49" s="8"/>
      <c r="GQ49" s="8"/>
      <c r="GR49" s="8"/>
      <c r="GS49" s="8"/>
      <c r="GT49" s="8"/>
      <c r="GU49" s="8"/>
    </row>
    <row r="50" spans="1:203" s="10" customFormat="1" x14ac:dyDescent="0.3">
      <c r="A50" s="18" t="s">
        <v>154</v>
      </c>
      <c r="B50" s="19" t="s">
        <v>155</v>
      </c>
      <c r="C50" s="18">
        <v>2021</v>
      </c>
      <c r="D50" s="18">
        <v>2025</v>
      </c>
      <c r="E50" s="19" t="s">
        <v>6</v>
      </c>
      <c r="F50" s="19" t="s">
        <v>5</v>
      </c>
      <c r="G50" s="19" t="s">
        <v>5</v>
      </c>
      <c r="H50" s="19" t="s">
        <v>5</v>
      </c>
      <c r="I50" s="16" t="s">
        <v>3</v>
      </c>
      <c r="J50" s="3">
        <f>SUM(K50:R50)</f>
        <v>0</v>
      </c>
      <c r="K50" s="3">
        <v>0</v>
      </c>
      <c r="L50" s="3">
        <v>0</v>
      </c>
      <c r="M50" s="3">
        <v>0</v>
      </c>
      <c r="N50" s="3">
        <v>0</v>
      </c>
      <c r="O50" s="3">
        <v>0</v>
      </c>
      <c r="P50" s="3">
        <v>0</v>
      </c>
      <c r="Q50" s="3">
        <v>0</v>
      </c>
      <c r="R50" s="3">
        <v>0</v>
      </c>
      <c r="S50" s="19" t="s">
        <v>5</v>
      </c>
      <c r="T50" s="18" t="s">
        <v>5</v>
      </c>
      <c r="U50" s="18" t="s">
        <v>5</v>
      </c>
      <c r="V50" s="18" t="s">
        <v>5</v>
      </c>
      <c r="W50" s="18" t="s">
        <v>5</v>
      </c>
      <c r="X50" s="18" t="s">
        <v>5</v>
      </c>
      <c r="Y50" s="18" t="s">
        <v>5</v>
      </c>
      <c r="Z50" s="18" t="s">
        <v>5</v>
      </c>
      <c r="AA50" s="18" t="s">
        <v>5</v>
      </c>
      <c r="AB50" s="18" t="s">
        <v>5</v>
      </c>
      <c r="AC50" s="18" t="s">
        <v>5</v>
      </c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  <c r="CG50" s="8"/>
      <c r="CH50" s="8"/>
      <c r="CI50" s="8"/>
      <c r="CJ50" s="8"/>
      <c r="CK50" s="8"/>
      <c r="CL50" s="8"/>
      <c r="CM50" s="8"/>
      <c r="CN50" s="8"/>
      <c r="CO50" s="8"/>
      <c r="CP50" s="8"/>
      <c r="CQ50" s="8"/>
      <c r="CR50" s="8"/>
      <c r="CS50" s="8"/>
      <c r="CT50" s="8"/>
      <c r="CU50" s="8"/>
      <c r="CV50" s="8"/>
      <c r="CW50" s="8"/>
      <c r="CX50" s="8"/>
      <c r="CY50" s="8"/>
      <c r="CZ50" s="8"/>
      <c r="DA50" s="8"/>
      <c r="DB50" s="8"/>
      <c r="DC50" s="8"/>
      <c r="DD50" s="8"/>
      <c r="DE50" s="8"/>
      <c r="DF50" s="8"/>
      <c r="DG50" s="8"/>
      <c r="DH50" s="8"/>
      <c r="DI50" s="8"/>
      <c r="DJ50" s="8"/>
      <c r="DK50" s="8"/>
      <c r="DL50" s="8"/>
      <c r="DM50" s="8"/>
      <c r="DN50" s="8"/>
      <c r="DO50" s="8"/>
      <c r="DP50" s="8"/>
      <c r="DQ50" s="8"/>
      <c r="DR50" s="8"/>
      <c r="DS50" s="8"/>
      <c r="DT50" s="8"/>
      <c r="DU50" s="8"/>
      <c r="DV50" s="8"/>
      <c r="DW50" s="8"/>
      <c r="DX50" s="8"/>
      <c r="DY50" s="8"/>
      <c r="DZ50" s="8"/>
      <c r="EA50" s="8"/>
      <c r="EB50" s="8"/>
      <c r="EC50" s="8"/>
      <c r="ED50" s="8"/>
      <c r="EE50" s="8"/>
      <c r="EF50" s="8"/>
      <c r="EG50" s="8"/>
      <c r="EH50" s="8"/>
      <c r="EI50" s="8"/>
      <c r="EJ50" s="8"/>
      <c r="EK50" s="8"/>
      <c r="EL50" s="8"/>
      <c r="EM50" s="8"/>
      <c r="EN50" s="8"/>
      <c r="EO50" s="8"/>
      <c r="EP50" s="8"/>
      <c r="EQ50" s="8"/>
      <c r="ER50" s="8"/>
      <c r="ES50" s="8"/>
      <c r="ET50" s="8"/>
      <c r="EU50" s="8"/>
      <c r="EV50" s="8"/>
      <c r="EW50" s="8"/>
      <c r="EX50" s="8"/>
      <c r="EY50" s="8"/>
      <c r="EZ50" s="8"/>
      <c r="FA50" s="8"/>
      <c r="FB50" s="8"/>
      <c r="FC50" s="8"/>
      <c r="FD50" s="8"/>
      <c r="FE50" s="8"/>
      <c r="FF50" s="8"/>
      <c r="FG50" s="8"/>
      <c r="FH50" s="8"/>
      <c r="FI50" s="8"/>
      <c r="FJ50" s="8"/>
      <c r="FK50" s="8"/>
      <c r="FL50" s="8"/>
      <c r="FM50" s="8"/>
      <c r="FN50" s="8"/>
      <c r="FO50" s="8"/>
      <c r="FP50" s="8"/>
      <c r="FQ50" s="8"/>
      <c r="FR50" s="8"/>
      <c r="FS50" s="8"/>
      <c r="FT50" s="8"/>
      <c r="FU50" s="8"/>
      <c r="FV50" s="8"/>
      <c r="FW50" s="8"/>
      <c r="FX50" s="8"/>
      <c r="FY50" s="8"/>
      <c r="FZ50" s="8"/>
      <c r="GA50" s="8"/>
      <c r="GB50" s="8"/>
      <c r="GC50" s="8"/>
      <c r="GD50" s="8"/>
      <c r="GE50" s="8"/>
      <c r="GF50" s="8"/>
      <c r="GG50" s="8"/>
      <c r="GH50" s="8"/>
      <c r="GI50" s="8"/>
      <c r="GJ50" s="8"/>
      <c r="GK50" s="8"/>
      <c r="GL50" s="8"/>
      <c r="GM50" s="8"/>
      <c r="GN50" s="8"/>
      <c r="GO50" s="8"/>
      <c r="GP50" s="8"/>
      <c r="GQ50" s="8"/>
      <c r="GR50" s="8"/>
      <c r="GS50" s="8"/>
      <c r="GT50" s="8"/>
      <c r="GU50" s="8"/>
    </row>
    <row r="51" spans="1:203" s="10" customFormat="1" ht="27.6" x14ac:dyDescent="0.3">
      <c r="A51" s="18"/>
      <c r="B51" s="19"/>
      <c r="C51" s="18"/>
      <c r="D51" s="18"/>
      <c r="E51" s="19"/>
      <c r="F51" s="19"/>
      <c r="G51" s="19"/>
      <c r="H51" s="19"/>
      <c r="I51" s="13" t="s">
        <v>53</v>
      </c>
      <c r="J51" s="3">
        <f t="shared" ref="J51:J52" si="15">SUM(K51:R51)</f>
        <v>0</v>
      </c>
      <c r="K51" s="3">
        <v>0</v>
      </c>
      <c r="L51" s="3">
        <v>0</v>
      </c>
      <c r="M51" s="3">
        <v>0</v>
      </c>
      <c r="N51" s="3">
        <v>0</v>
      </c>
      <c r="O51" s="3">
        <v>0</v>
      </c>
      <c r="P51" s="3">
        <v>0</v>
      </c>
      <c r="Q51" s="3">
        <v>0</v>
      </c>
      <c r="R51" s="3">
        <v>0</v>
      </c>
      <c r="S51" s="19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  <c r="CG51" s="8"/>
      <c r="CH51" s="8"/>
      <c r="CI51" s="8"/>
      <c r="CJ51" s="8"/>
      <c r="CK51" s="8"/>
      <c r="CL51" s="8"/>
      <c r="CM51" s="8"/>
      <c r="CN51" s="8"/>
      <c r="CO51" s="8"/>
      <c r="CP51" s="8"/>
      <c r="CQ51" s="8"/>
      <c r="CR51" s="8"/>
      <c r="CS51" s="8"/>
      <c r="CT51" s="8"/>
      <c r="CU51" s="8"/>
      <c r="CV51" s="8"/>
      <c r="CW51" s="8"/>
      <c r="CX51" s="8"/>
      <c r="CY51" s="8"/>
      <c r="CZ51" s="8"/>
      <c r="DA51" s="8"/>
      <c r="DB51" s="8"/>
      <c r="DC51" s="8"/>
      <c r="DD51" s="8"/>
      <c r="DE51" s="8"/>
      <c r="DF51" s="8"/>
      <c r="DG51" s="8"/>
      <c r="DH51" s="8"/>
      <c r="DI51" s="8"/>
      <c r="DJ51" s="8"/>
      <c r="DK51" s="8"/>
      <c r="DL51" s="8"/>
      <c r="DM51" s="8"/>
      <c r="DN51" s="8"/>
      <c r="DO51" s="8"/>
      <c r="DP51" s="8"/>
      <c r="DQ51" s="8"/>
      <c r="DR51" s="8"/>
      <c r="DS51" s="8"/>
      <c r="DT51" s="8"/>
      <c r="DU51" s="8"/>
      <c r="DV51" s="8"/>
      <c r="DW51" s="8"/>
      <c r="DX51" s="8"/>
      <c r="DY51" s="8"/>
      <c r="DZ51" s="8"/>
      <c r="EA51" s="8"/>
      <c r="EB51" s="8"/>
      <c r="EC51" s="8"/>
      <c r="ED51" s="8"/>
      <c r="EE51" s="8"/>
      <c r="EF51" s="8"/>
      <c r="EG51" s="8"/>
      <c r="EH51" s="8"/>
      <c r="EI51" s="8"/>
      <c r="EJ51" s="8"/>
      <c r="EK51" s="8"/>
      <c r="EL51" s="8"/>
      <c r="EM51" s="8"/>
      <c r="EN51" s="8"/>
      <c r="EO51" s="8"/>
      <c r="EP51" s="8"/>
      <c r="EQ51" s="8"/>
      <c r="ER51" s="8"/>
      <c r="ES51" s="8"/>
      <c r="ET51" s="8"/>
      <c r="EU51" s="8"/>
      <c r="EV51" s="8"/>
      <c r="EW51" s="8"/>
      <c r="EX51" s="8"/>
      <c r="EY51" s="8"/>
      <c r="EZ51" s="8"/>
      <c r="FA51" s="8"/>
      <c r="FB51" s="8"/>
      <c r="FC51" s="8"/>
      <c r="FD51" s="8"/>
      <c r="FE51" s="8"/>
      <c r="FF51" s="8"/>
      <c r="FG51" s="8"/>
      <c r="FH51" s="8"/>
      <c r="FI51" s="8"/>
      <c r="FJ51" s="8"/>
      <c r="FK51" s="8"/>
      <c r="FL51" s="8"/>
      <c r="FM51" s="8"/>
      <c r="FN51" s="8"/>
      <c r="FO51" s="8"/>
      <c r="FP51" s="8"/>
      <c r="FQ51" s="8"/>
      <c r="FR51" s="8"/>
      <c r="FS51" s="8"/>
      <c r="FT51" s="8"/>
      <c r="FU51" s="8"/>
      <c r="FV51" s="8"/>
      <c r="FW51" s="8"/>
      <c r="FX51" s="8"/>
      <c r="FY51" s="8"/>
      <c r="FZ51" s="8"/>
      <c r="GA51" s="8"/>
      <c r="GB51" s="8"/>
      <c r="GC51" s="8"/>
      <c r="GD51" s="8"/>
      <c r="GE51" s="8"/>
      <c r="GF51" s="8"/>
      <c r="GG51" s="8"/>
      <c r="GH51" s="8"/>
      <c r="GI51" s="8"/>
      <c r="GJ51" s="8"/>
      <c r="GK51" s="8"/>
      <c r="GL51" s="8"/>
      <c r="GM51" s="8"/>
      <c r="GN51" s="8"/>
      <c r="GO51" s="8"/>
      <c r="GP51" s="8"/>
      <c r="GQ51" s="8"/>
      <c r="GR51" s="8"/>
      <c r="GS51" s="8"/>
      <c r="GT51" s="8"/>
      <c r="GU51" s="8"/>
    </row>
    <row r="52" spans="1:203" s="10" customFormat="1" ht="27.6" x14ac:dyDescent="0.3">
      <c r="A52" s="18"/>
      <c r="B52" s="19"/>
      <c r="C52" s="18"/>
      <c r="D52" s="18"/>
      <c r="E52" s="19"/>
      <c r="F52" s="19"/>
      <c r="G52" s="19"/>
      <c r="H52" s="19"/>
      <c r="I52" s="13" t="s">
        <v>34</v>
      </c>
      <c r="J52" s="3">
        <f t="shared" si="15"/>
        <v>0</v>
      </c>
      <c r="K52" s="3">
        <v>0</v>
      </c>
      <c r="L52" s="3">
        <v>0</v>
      </c>
      <c r="M52" s="3">
        <v>0</v>
      </c>
      <c r="N52" s="3">
        <v>0</v>
      </c>
      <c r="O52" s="3">
        <v>0</v>
      </c>
      <c r="P52" s="3">
        <v>0</v>
      </c>
      <c r="Q52" s="3">
        <v>0</v>
      </c>
      <c r="R52" s="3">
        <v>0</v>
      </c>
      <c r="S52" s="19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8"/>
      <c r="BT52" s="8"/>
      <c r="BU52" s="8"/>
      <c r="BV52" s="8"/>
      <c r="BW52" s="8"/>
      <c r="BX52" s="8"/>
      <c r="BY52" s="8"/>
      <c r="BZ52" s="8"/>
      <c r="CA52" s="8"/>
      <c r="CB52" s="8"/>
      <c r="CC52" s="8"/>
      <c r="CD52" s="8"/>
      <c r="CE52" s="8"/>
      <c r="CF52" s="8"/>
      <c r="CG52" s="8"/>
      <c r="CH52" s="8"/>
      <c r="CI52" s="8"/>
      <c r="CJ52" s="8"/>
      <c r="CK52" s="8"/>
      <c r="CL52" s="8"/>
      <c r="CM52" s="8"/>
      <c r="CN52" s="8"/>
      <c r="CO52" s="8"/>
      <c r="CP52" s="8"/>
      <c r="CQ52" s="8"/>
      <c r="CR52" s="8"/>
      <c r="CS52" s="8"/>
      <c r="CT52" s="8"/>
      <c r="CU52" s="8"/>
      <c r="CV52" s="8"/>
      <c r="CW52" s="8"/>
      <c r="CX52" s="8"/>
      <c r="CY52" s="8"/>
      <c r="CZ52" s="8"/>
      <c r="DA52" s="8"/>
      <c r="DB52" s="8"/>
      <c r="DC52" s="8"/>
      <c r="DD52" s="8"/>
      <c r="DE52" s="8"/>
      <c r="DF52" s="8"/>
      <c r="DG52" s="8"/>
      <c r="DH52" s="8"/>
      <c r="DI52" s="8"/>
      <c r="DJ52" s="8"/>
      <c r="DK52" s="8"/>
      <c r="DL52" s="8"/>
      <c r="DM52" s="8"/>
      <c r="DN52" s="8"/>
      <c r="DO52" s="8"/>
      <c r="DP52" s="8"/>
      <c r="DQ52" s="8"/>
      <c r="DR52" s="8"/>
      <c r="DS52" s="8"/>
      <c r="DT52" s="8"/>
      <c r="DU52" s="8"/>
      <c r="DV52" s="8"/>
      <c r="DW52" s="8"/>
      <c r="DX52" s="8"/>
      <c r="DY52" s="8"/>
      <c r="DZ52" s="8"/>
      <c r="EA52" s="8"/>
      <c r="EB52" s="8"/>
      <c r="EC52" s="8"/>
      <c r="ED52" s="8"/>
      <c r="EE52" s="8"/>
      <c r="EF52" s="8"/>
      <c r="EG52" s="8"/>
      <c r="EH52" s="8"/>
      <c r="EI52" s="8"/>
      <c r="EJ52" s="8"/>
      <c r="EK52" s="8"/>
      <c r="EL52" s="8"/>
      <c r="EM52" s="8"/>
      <c r="EN52" s="8"/>
      <c r="EO52" s="8"/>
      <c r="EP52" s="8"/>
      <c r="EQ52" s="8"/>
      <c r="ER52" s="8"/>
      <c r="ES52" s="8"/>
      <c r="ET52" s="8"/>
      <c r="EU52" s="8"/>
      <c r="EV52" s="8"/>
      <c r="EW52" s="8"/>
      <c r="EX52" s="8"/>
      <c r="EY52" s="8"/>
      <c r="EZ52" s="8"/>
      <c r="FA52" s="8"/>
      <c r="FB52" s="8"/>
      <c r="FC52" s="8"/>
      <c r="FD52" s="8"/>
      <c r="FE52" s="8"/>
      <c r="FF52" s="8"/>
      <c r="FG52" s="8"/>
      <c r="FH52" s="8"/>
      <c r="FI52" s="8"/>
      <c r="FJ52" s="8"/>
      <c r="FK52" s="8"/>
      <c r="FL52" s="8"/>
      <c r="FM52" s="8"/>
      <c r="FN52" s="8"/>
      <c r="FO52" s="8"/>
      <c r="FP52" s="8"/>
      <c r="FQ52" s="8"/>
      <c r="FR52" s="8"/>
      <c r="FS52" s="8"/>
      <c r="FT52" s="8"/>
      <c r="FU52" s="8"/>
      <c r="FV52" s="8"/>
      <c r="FW52" s="8"/>
      <c r="FX52" s="8"/>
      <c r="FY52" s="8"/>
      <c r="FZ52" s="8"/>
      <c r="GA52" s="8"/>
      <c r="GB52" s="8"/>
      <c r="GC52" s="8"/>
      <c r="GD52" s="8"/>
      <c r="GE52" s="8"/>
      <c r="GF52" s="8"/>
      <c r="GG52" s="8"/>
      <c r="GH52" s="8"/>
      <c r="GI52" s="8"/>
      <c r="GJ52" s="8"/>
      <c r="GK52" s="8"/>
      <c r="GL52" s="8"/>
      <c r="GM52" s="8"/>
      <c r="GN52" s="8"/>
      <c r="GO52" s="8"/>
      <c r="GP52" s="8"/>
      <c r="GQ52" s="8"/>
      <c r="GR52" s="8"/>
      <c r="GS52" s="8"/>
      <c r="GT52" s="8"/>
      <c r="GU52" s="8"/>
    </row>
    <row r="53" spans="1:203" s="11" customFormat="1" ht="94.8" customHeight="1" x14ac:dyDescent="0.3">
      <c r="A53" s="18"/>
      <c r="B53" s="19"/>
      <c r="C53" s="18"/>
      <c r="D53" s="18"/>
      <c r="E53" s="19"/>
      <c r="F53" s="19"/>
      <c r="G53" s="19"/>
      <c r="H53" s="19"/>
      <c r="I53" s="13" t="s">
        <v>4</v>
      </c>
      <c r="J53" s="3">
        <f>SUM(K53:R53)</f>
        <v>0</v>
      </c>
      <c r="K53" s="3">
        <v>0</v>
      </c>
      <c r="L53" s="3">
        <v>0</v>
      </c>
      <c r="M53" s="3">
        <v>0</v>
      </c>
      <c r="N53" s="3">
        <v>0</v>
      </c>
      <c r="O53" s="3">
        <v>0</v>
      </c>
      <c r="P53" s="3">
        <v>0</v>
      </c>
      <c r="Q53" s="3">
        <v>0</v>
      </c>
      <c r="R53" s="3">
        <v>0</v>
      </c>
      <c r="S53" s="19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  <c r="CG53" s="8"/>
      <c r="CH53" s="8"/>
      <c r="CI53" s="8"/>
      <c r="CJ53" s="8"/>
      <c r="CK53" s="8"/>
      <c r="CL53" s="8"/>
      <c r="CM53" s="8"/>
      <c r="CN53" s="8"/>
      <c r="CO53" s="8"/>
      <c r="CP53" s="8"/>
      <c r="CQ53" s="8"/>
      <c r="CR53" s="8"/>
      <c r="CS53" s="8"/>
      <c r="CT53" s="8"/>
      <c r="CU53" s="8"/>
      <c r="CV53" s="8"/>
      <c r="CW53" s="8"/>
      <c r="CX53" s="8"/>
      <c r="CY53" s="8"/>
      <c r="CZ53" s="8"/>
      <c r="DA53" s="8"/>
      <c r="DB53" s="8"/>
      <c r="DC53" s="8"/>
      <c r="DD53" s="8"/>
      <c r="DE53" s="8"/>
      <c r="DF53" s="8"/>
      <c r="DG53" s="8"/>
      <c r="DH53" s="8"/>
      <c r="DI53" s="8"/>
      <c r="DJ53" s="8"/>
      <c r="DK53" s="8"/>
      <c r="DL53" s="8"/>
      <c r="DM53" s="8"/>
      <c r="DN53" s="8"/>
      <c r="DO53" s="8"/>
      <c r="DP53" s="8"/>
      <c r="DQ53" s="8"/>
      <c r="DR53" s="8"/>
      <c r="DS53" s="8"/>
      <c r="DT53" s="8"/>
      <c r="DU53" s="8"/>
      <c r="DV53" s="8"/>
      <c r="DW53" s="8"/>
      <c r="DX53" s="8"/>
      <c r="DY53" s="8"/>
      <c r="DZ53" s="8"/>
      <c r="EA53" s="8"/>
      <c r="EB53" s="8"/>
      <c r="EC53" s="8"/>
      <c r="ED53" s="8"/>
      <c r="EE53" s="8"/>
      <c r="EF53" s="8"/>
      <c r="EG53" s="8"/>
      <c r="EH53" s="8"/>
      <c r="EI53" s="8"/>
      <c r="EJ53" s="8"/>
      <c r="EK53" s="8"/>
      <c r="EL53" s="8"/>
      <c r="EM53" s="8"/>
      <c r="EN53" s="8"/>
      <c r="EO53" s="8"/>
      <c r="EP53" s="8"/>
      <c r="EQ53" s="8"/>
      <c r="ER53" s="8"/>
      <c r="ES53" s="8"/>
      <c r="ET53" s="8"/>
      <c r="EU53" s="8"/>
      <c r="EV53" s="8"/>
      <c r="EW53" s="8"/>
      <c r="EX53" s="8"/>
      <c r="EY53" s="8"/>
      <c r="EZ53" s="8"/>
      <c r="FA53" s="8"/>
      <c r="FB53" s="8"/>
      <c r="FC53" s="8"/>
      <c r="FD53" s="8"/>
      <c r="FE53" s="8"/>
      <c r="FF53" s="8"/>
      <c r="FG53" s="8"/>
      <c r="FH53" s="8"/>
      <c r="FI53" s="8"/>
      <c r="FJ53" s="8"/>
      <c r="FK53" s="8"/>
      <c r="FL53" s="8"/>
      <c r="FM53" s="8"/>
      <c r="FN53" s="8"/>
      <c r="FO53" s="8"/>
      <c r="FP53" s="8"/>
      <c r="FQ53" s="8"/>
      <c r="FR53" s="8"/>
      <c r="FS53" s="8"/>
      <c r="FT53" s="8"/>
      <c r="FU53" s="8"/>
      <c r="FV53" s="8"/>
      <c r="FW53" s="8"/>
      <c r="FX53" s="8"/>
      <c r="FY53" s="8"/>
      <c r="FZ53" s="8"/>
      <c r="GA53" s="8"/>
      <c r="GB53" s="8"/>
      <c r="GC53" s="8"/>
      <c r="GD53" s="8"/>
      <c r="GE53" s="8"/>
      <c r="GF53" s="8"/>
      <c r="GG53" s="8"/>
      <c r="GH53" s="8"/>
      <c r="GI53" s="8"/>
      <c r="GJ53" s="8"/>
      <c r="GK53" s="8"/>
      <c r="GL53" s="8"/>
      <c r="GM53" s="8"/>
      <c r="GN53" s="8"/>
      <c r="GO53" s="8"/>
      <c r="GP53" s="8"/>
      <c r="GQ53" s="8"/>
      <c r="GR53" s="8"/>
      <c r="GS53" s="8"/>
      <c r="GT53" s="8"/>
      <c r="GU53" s="8"/>
    </row>
    <row r="54" spans="1:203" s="10" customFormat="1" ht="94.2" customHeight="1" x14ac:dyDescent="0.3">
      <c r="A54" s="18" t="s">
        <v>156</v>
      </c>
      <c r="B54" s="19" t="s">
        <v>160</v>
      </c>
      <c r="C54" s="18">
        <v>2021</v>
      </c>
      <c r="D54" s="18">
        <v>2025</v>
      </c>
      <c r="E54" s="19" t="s">
        <v>182</v>
      </c>
      <c r="F54" s="19" t="s">
        <v>5</v>
      </c>
      <c r="G54" s="19" t="s">
        <v>5</v>
      </c>
      <c r="H54" s="19" t="s">
        <v>5</v>
      </c>
      <c r="I54" s="16" t="s">
        <v>3</v>
      </c>
      <c r="J54" s="3">
        <f>SUM(K54:R54)</f>
        <v>0</v>
      </c>
      <c r="K54" s="3">
        <v>0</v>
      </c>
      <c r="L54" s="3">
        <v>0</v>
      </c>
      <c r="M54" s="3">
        <v>0</v>
      </c>
      <c r="N54" s="3">
        <v>0</v>
      </c>
      <c r="O54" s="3">
        <v>0</v>
      </c>
      <c r="P54" s="3">
        <v>0</v>
      </c>
      <c r="Q54" s="3">
        <v>0</v>
      </c>
      <c r="R54" s="3">
        <v>0</v>
      </c>
      <c r="S54" s="15" t="s">
        <v>188</v>
      </c>
      <c r="T54" s="15" t="s">
        <v>195</v>
      </c>
      <c r="U54" s="14">
        <v>0</v>
      </c>
      <c r="V54" s="14">
        <v>0</v>
      </c>
      <c r="W54" s="14">
        <v>0</v>
      </c>
      <c r="X54" s="14">
        <v>0</v>
      </c>
      <c r="Y54" s="14">
        <v>0</v>
      </c>
      <c r="Z54" s="14">
        <v>0</v>
      </c>
      <c r="AA54" s="14">
        <v>0</v>
      </c>
      <c r="AB54" s="14">
        <v>0</v>
      </c>
      <c r="AC54" s="14">
        <v>0</v>
      </c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8"/>
      <c r="BI54" s="8"/>
      <c r="BJ54" s="8"/>
      <c r="BK54" s="8"/>
      <c r="BL54" s="8"/>
      <c r="BM54" s="8"/>
      <c r="BN54" s="8"/>
      <c r="BO54" s="8"/>
      <c r="BP54" s="8"/>
      <c r="BQ54" s="8"/>
      <c r="BR54" s="8"/>
      <c r="BS54" s="8"/>
      <c r="BT54" s="8"/>
      <c r="BU54" s="8"/>
      <c r="BV54" s="8"/>
      <c r="BW54" s="8"/>
      <c r="BX54" s="8"/>
      <c r="BY54" s="8"/>
      <c r="BZ54" s="8"/>
      <c r="CA54" s="8"/>
      <c r="CB54" s="8"/>
      <c r="CC54" s="8"/>
      <c r="CD54" s="8"/>
      <c r="CE54" s="8"/>
      <c r="CF54" s="8"/>
      <c r="CG54" s="8"/>
      <c r="CH54" s="8"/>
      <c r="CI54" s="8"/>
      <c r="CJ54" s="8"/>
      <c r="CK54" s="8"/>
      <c r="CL54" s="8"/>
      <c r="CM54" s="8"/>
      <c r="CN54" s="8"/>
      <c r="CO54" s="8"/>
      <c r="CP54" s="8"/>
      <c r="CQ54" s="8"/>
      <c r="CR54" s="8"/>
      <c r="CS54" s="8"/>
      <c r="CT54" s="8"/>
      <c r="CU54" s="8"/>
      <c r="CV54" s="8"/>
      <c r="CW54" s="8"/>
      <c r="CX54" s="8"/>
      <c r="CY54" s="8"/>
      <c r="CZ54" s="8"/>
      <c r="DA54" s="8"/>
      <c r="DB54" s="8"/>
      <c r="DC54" s="8"/>
      <c r="DD54" s="8"/>
      <c r="DE54" s="8"/>
      <c r="DF54" s="8"/>
      <c r="DG54" s="8"/>
      <c r="DH54" s="8"/>
      <c r="DI54" s="8"/>
      <c r="DJ54" s="8"/>
      <c r="DK54" s="8"/>
      <c r="DL54" s="8"/>
      <c r="DM54" s="8"/>
      <c r="DN54" s="8"/>
      <c r="DO54" s="8"/>
      <c r="DP54" s="8"/>
      <c r="DQ54" s="8"/>
      <c r="DR54" s="8"/>
      <c r="DS54" s="8"/>
      <c r="DT54" s="8"/>
      <c r="DU54" s="8"/>
      <c r="DV54" s="8"/>
      <c r="DW54" s="8"/>
      <c r="DX54" s="8"/>
      <c r="DY54" s="8"/>
      <c r="DZ54" s="8"/>
      <c r="EA54" s="8"/>
      <c r="EB54" s="8"/>
      <c r="EC54" s="8"/>
      <c r="ED54" s="8"/>
      <c r="EE54" s="8"/>
      <c r="EF54" s="8"/>
      <c r="EG54" s="8"/>
      <c r="EH54" s="8"/>
      <c r="EI54" s="8"/>
      <c r="EJ54" s="8"/>
      <c r="EK54" s="8"/>
      <c r="EL54" s="8"/>
      <c r="EM54" s="8"/>
      <c r="EN54" s="8"/>
      <c r="EO54" s="8"/>
      <c r="EP54" s="8"/>
      <c r="EQ54" s="8"/>
      <c r="ER54" s="8"/>
      <c r="ES54" s="8"/>
      <c r="ET54" s="8"/>
      <c r="EU54" s="8"/>
      <c r="EV54" s="8"/>
      <c r="EW54" s="8"/>
      <c r="EX54" s="8"/>
      <c r="EY54" s="8"/>
      <c r="EZ54" s="8"/>
      <c r="FA54" s="8"/>
      <c r="FB54" s="8"/>
      <c r="FC54" s="8"/>
      <c r="FD54" s="8"/>
      <c r="FE54" s="8"/>
      <c r="FF54" s="8"/>
      <c r="FG54" s="8"/>
      <c r="FH54" s="8"/>
      <c r="FI54" s="8"/>
      <c r="FJ54" s="8"/>
      <c r="FK54" s="8"/>
      <c r="FL54" s="8"/>
      <c r="FM54" s="8"/>
      <c r="FN54" s="8"/>
      <c r="FO54" s="8"/>
      <c r="FP54" s="8"/>
      <c r="FQ54" s="8"/>
      <c r="FR54" s="8"/>
      <c r="FS54" s="8"/>
      <c r="FT54" s="8"/>
      <c r="FU54" s="8"/>
      <c r="FV54" s="8"/>
      <c r="FW54" s="8"/>
      <c r="FX54" s="8"/>
      <c r="FY54" s="8"/>
      <c r="FZ54" s="8"/>
      <c r="GA54" s="8"/>
      <c r="GB54" s="8"/>
      <c r="GC54" s="8"/>
      <c r="GD54" s="8"/>
      <c r="GE54" s="8"/>
      <c r="GF54" s="8"/>
      <c r="GG54" s="8"/>
      <c r="GH54" s="8"/>
      <c r="GI54" s="8"/>
      <c r="GJ54" s="8"/>
      <c r="GK54" s="8"/>
      <c r="GL54" s="8"/>
      <c r="GM54" s="8"/>
      <c r="GN54" s="8"/>
      <c r="GO54" s="8"/>
      <c r="GP54" s="8"/>
      <c r="GQ54" s="8"/>
      <c r="GR54" s="8"/>
      <c r="GS54" s="8"/>
      <c r="GT54" s="8"/>
      <c r="GU54" s="8"/>
    </row>
    <row r="55" spans="1:203" s="10" customFormat="1" ht="52.8" customHeight="1" x14ac:dyDescent="0.3">
      <c r="A55" s="18"/>
      <c r="B55" s="19"/>
      <c r="C55" s="18"/>
      <c r="D55" s="18"/>
      <c r="E55" s="19"/>
      <c r="F55" s="19"/>
      <c r="G55" s="19"/>
      <c r="H55" s="19"/>
      <c r="I55" s="13" t="s">
        <v>53</v>
      </c>
      <c r="J55" s="3">
        <f t="shared" ref="J55:J56" si="16">SUM(K55:R55)</f>
        <v>0</v>
      </c>
      <c r="K55" s="3">
        <v>0</v>
      </c>
      <c r="L55" s="3">
        <v>0</v>
      </c>
      <c r="M55" s="3">
        <v>0</v>
      </c>
      <c r="N55" s="3">
        <v>0</v>
      </c>
      <c r="O55" s="3">
        <v>0</v>
      </c>
      <c r="P55" s="3">
        <v>0</v>
      </c>
      <c r="Q55" s="3">
        <v>0</v>
      </c>
      <c r="R55" s="3">
        <v>0</v>
      </c>
      <c r="S55" s="15" t="s">
        <v>189</v>
      </c>
      <c r="T55" s="15" t="s">
        <v>196</v>
      </c>
      <c r="U55" s="14" t="s">
        <v>5</v>
      </c>
      <c r="V55" s="14" t="s">
        <v>5</v>
      </c>
      <c r="W55" s="14" t="s">
        <v>5</v>
      </c>
      <c r="X55" s="14" t="s">
        <v>5</v>
      </c>
      <c r="Y55" s="14" t="s">
        <v>5</v>
      </c>
      <c r="Z55" s="14" t="s">
        <v>5</v>
      </c>
      <c r="AA55" s="14" t="s">
        <v>5</v>
      </c>
      <c r="AB55" s="14" t="s">
        <v>5</v>
      </c>
      <c r="AC55" s="14" t="s">
        <v>5</v>
      </c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 s="8"/>
      <c r="CJ55" s="8"/>
      <c r="CK55" s="8"/>
      <c r="CL55" s="8"/>
      <c r="CM55" s="8"/>
      <c r="CN55" s="8"/>
      <c r="CO55" s="8"/>
      <c r="CP55" s="8"/>
      <c r="CQ55" s="8"/>
      <c r="CR55" s="8"/>
      <c r="CS55" s="8"/>
      <c r="CT55" s="8"/>
      <c r="CU55" s="8"/>
      <c r="CV55" s="8"/>
      <c r="CW55" s="8"/>
      <c r="CX55" s="8"/>
      <c r="CY55" s="8"/>
      <c r="CZ55" s="8"/>
      <c r="DA55" s="8"/>
      <c r="DB55" s="8"/>
      <c r="DC55" s="8"/>
      <c r="DD55" s="8"/>
      <c r="DE55" s="8"/>
      <c r="DF55" s="8"/>
      <c r="DG55" s="8"/>
      <c r="DH55" s="8"/>
      <c r="DI55" s="8"/>
      <c r="DJ55" s="8"/>
      <c r="DK55" s="8"/>
      <c r="DL55" s="8"/>
      <c r="DM55" s="8"/>
      <c r="DN55" s="8"/>
      <c r="DO55" s="8"/>
      <c r="DP55" s="8"/>
      <c r="DQ55" s="8"/>
      <c r="DR55" s="8"/>
      <c r="DS55" s="8"/>
      <c r="DT55" s="8"/>
      <c r="DU55" s="8"/>
      <c r="DV55" s="8"/>
      <c r="DW55" s="8"/>
      <c r="DX55" s="8"/>
      <c r="DY55" s="8"/>
      <c r="DZ55" s="8"/>
      <c r="EA55" s="8"/>
      <c r="EB55" s="8"/>
      <c r="EC55" s="8"/>
      <c r="ED55" s="8"/>
      <c r="EE55" s="8"/>
      <c r="EF55" s="8"/>
      <c r="EG55" s="8"/>
      <c r="EH55" s="8"/>
      <c r="EI55" s="8"/>
      <c r="EJ55" s="8"/>
      <c r="EK55" s="8"/>
      <c r="EL55" s="8"/>
      <c r="EM55" s="8"/>
      <c r="EN55" s="8"/>
      <c r="EO55" s="8"/>
      <c r="EP55" s="8"/>
      <c r="EQ55" s="8"/>
      <c r="ER55" s="8"/>
      <c r="ES55" s="8"/>
      <c r="ET55" s="8"/>
      <c r="EU55" s="8"/>
      <c r="EV55" s="8"/>
      <c r="EW55" s="8"/>
      <c r="EX55" s="8"/>
      <c r="EY55" s="8"/>
      <c r="EZ55" s="8"/>
      <c r="FA55" s="8"/>
      <c r="FB55" s="8"/>
      <c r="FC55" s="8"/>
      <c r="FD55" s="8"/>
      <c r="FE55" s="8"/>
      <c r="FF55" s="8"/>
      <c r="FG55" s="8"/>
      <c r="FH55" s="8"/>
      <c r="FI55" s="8"/>
      <c r="FJ55" s="8"/>
      <c r="FK55" s="8"/>
      <c r="FL55" s="8"/>
      <c r="FM55" s="8"/>
      <c r="FN55" s="8"/>
      <c r="FO55" s="8"/>
      <c r="FP55" s="8"/>
      <c r="FQ55" s="8"/>
      <c r="FR55" s="8"/>
      <c r="FS55" s="8"/>
      <c r="FT55" s="8"/>
      <c r="FU55" s="8"/>
      <c r="FV55" s="8"/>
      <c r="FW55" s="8"/>
      <c r="FX55" s="8"/>
      <c r="FY55" s="8"/>
      <c r="FZ55" s="8"/>
      <c r="GA55" s="8"/>
      <c r="GB55" s="8"/>
      <c r="GC55" s="8"/>
      <c r="GD55" s="8"/>
      <c r="GE55" s="8"/>
      <c r="GF55" s="8"/>
      <c r="GG55" s="8"/>
      <c r="GH55" s="8"/>
      <c r="GI55" s="8"/>
      <c r="GJ55" s="8"/>
      <c r="GK55" s="8"/>
      <c r="GL55" s="8"/>
      <c r="GM55" s="8"/>
      <c r="GN55" s="8"/>
      <c r="GO55" s="8"/>
      <c r="GP55" s="8"/>
      <c r="GQ55" s="8"/>
      <c r="GR55" s="8"/>
      <c r="GS55" s="8"/>
      <c r="GT55" s="8"/>
      <c r="GU55" s="8"/>
    </row>
    <row r="56" spans="1:203" s="10" customFormat="1" ht="54.6" customHeight="1" x14ac:dyDescent="0.3">
      <c r="A56" s="18"/>
      <c r="B56" s="19"/>
      <c r="C56" s="18"/>
      <c r="D56" s="18"/>
      <c r="E56" s="19"/>
      <c r="F56" s="19"/>
      <c r="G56" s="19"/>
      <c r="H56" s="19"/>
      <c r="I56" s="13" t="s">
        <v>34</v>
      </c>
      <c r="J56" s="3">
        <f t="shared" si="16"/>
        <v>0</v>
      </c>
      <c r="K56" s="3">
        <v>0</v>
      </c>
      <c r="L56" s="3">
        <v>0</v>
      </c>
      <c r="M56" s="3">
        <v>0</v>
      </c>
      <c r="N56" s="3">
        <v>0</v>
      </c>
      <c r="O56" s="3">
        <v>0</v>
      </c>
      <c r="P56" s="3">
        <v>0</v>
      </c>
      <c r="Q56" s="3">
        <v>0</v>
      </c>
      <c r="R56" s="3">
        <v>0</v>
      </c>
      <c r="S56" s="15" t="s">
        <v>190</v>
      </c>
      <c r="T56" s="15" t="s">
        <v>197</v>
      </c>
      <c r="U56" s="14" t="s">
        <v>5</v>
      </c>
      <c r="V56" s="14" t="s">
        <v>5</v>
      </c>
      <c r="W56" s="14" t="s">
        <v>5</v>
      </c>
      <c r="X56" s="14" t="s">
        <v>5</v>
      </c>
      <c r="Y56" s="14" t="s">
        <v>5</v>
      </c>
      <c r="Z56" s="14" t="s">
        <v>5</v>
      </c>
      <c r="AA56" s="14" t="s">
        <v>5</v>
      </c>
      <c r="AB56" s="14" t="s">
        <v>5</v>
      </c>
      <c r="AC56" s="14" t="s">
        <v>5</v>
      </c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8"/>
      <c r="BM56" s="8"/>
      <c r="BN56" s="8"/>
      <c r="BO56" s="8"/>
      <c r="BP56" s="8"/>
      <c r="BQ56" s="8"/>
      <c r="BR56" s="8"/>
      <c r="BS56" s="8"/>
      <c r="BT56" s="8"/>
      <c r="BU56" s="8"/>
      <c r="BV56" s="8"/>
      <c r="BW56" s="8"/>
      <c r="BX56" s="8"/>
      <c r="BY56" s="8"/>
      <c r="BZ56" s="8"/>
      <c r="CA56" s="8"/>
      <c r="CB56" s="8"/>
      <c r="CC56" s="8"/>
      <c r="CD56" s="8"/>
      <c r="CE56" s="8"/>
      <c r="CF56" s="8"/>
      <c r="CG56" s="8"/>
      <c r="CH56" s="8"/>
      <c r="CI56" s="8"/>
      <c r="CJ56" s="8"/>
      <c r="CK56" s="8"/>
      <c r="CL56" s="8"/>
      <c r="CM56" s="8"/>
      <c r="CN56" s="8"/>
      <c r="CO56" s="8"/>
      <c r="CP56" s="8"/>
      <c r="CQ56" s="8"/>
      <c r="CR56" s="8"/>
      <c r="CS56" s="8"/>
      <c r="CT56" s="8"/>
      <c r="CU56" s="8"/>
      <c r="CV56" s="8"/>
      <c r="CW56" s="8"/>
      <c r="CX56" s="8"/>
      <c r="CY56" s="8"/>
      <c r="CZ56" s="8"/>
      <c r="DA56" s="8"/>
      <c r="DB56" s="8"/>
      <c r="DC56" s="8"/>
      <c r="DD56" s="8"/>
      <c r="DE56" s="8"/>
      <c r="DF56" s="8"/>
      <c r="DG56" s="8"/>
      <c r="DH56" s="8"/>
      <c r="DI56" s="8"/>
      <c r="DJ56" s="8"/>
      <c r="DK56" s="8"/>
      <c r="DL56" s="8"/>
      <c r="DM56" s="8"/>
      <c r="DN56" s="8"/>
      <c r="DO56" s="8"/>
      <c r="DP56" s="8"/>
      <c r="DQ56" s="8"/>
      <c r="DR56" s="8"/>
      <c r="DS56" s="8"/>
      <c r="DT56" s="8"/>
      <c r="DU56" s="8"/>
      <c r="DV56" s="8"/>
      <c r="DW56" s="8"/>
      <c r="DX56" s="8"/>
      <c r="DY56" s="8"/>
      <c r="DZ56" s="8"/>
      <c r="EA56" s="8"/>
      <c r="EB56" s="8"/>
      <c r="EC56" s="8"/>
      <c r="ED56" s="8"/>
      <c r="EE56" s="8"/>
      <c r="EF56" s="8"/>
      <c r="EG56" s="8"/>
      <c r="EH56" s="8"/>
      <c r="EI56" s="8"/>
      <c r="EJ56" s="8"/>
      <c r="EK56" s="8"/>
      <c r="EL56" s="8"/>
      <c r="EM56" s="8"/>
      <c r="EN56" s="8"/>
      <c r="EO56" s="8"/>
      <c r="EP56" s="8"/>
      <c r="EQ56" s="8"/>
      <c r="ER56" s="8"/>
      <c r="ES56" s="8"/>
      <c r="ET56" s="8"/>
      <c r="EU56" s="8"/>
      <c r="EV56" s="8"/>
      <c r="EW56" s="8"/>
      <c r="EX56" s="8"/>
      <c r="EY56" s="8"/>
      <c r="EZ56" s="8"/>
      <c r="FA56" s="8"/>
      <c r="FB56" s="8"/>
      <c r="FC56" s="8"/>
      <c r="FD56" s="8"/>
      <c r="FE56" s="8"/>
      <c r="FF56" s="8"/>
      <c r="FG56" s="8"/>
      <c r="FH56" s="8"/>
      <c r="FI56" s="8"/>
      <c r="FJ56" s="8"/>
      <c r="FK56" s="8"/>
      <c r="FL56" s="8"/>
      <c r="FM56" s="8"/>
      <c r="FN56" s="8"/>
      <c r="FO56" s="8"/>
      <c r="FP56" s="8"/>
      <c r="FQ56" s="8"/>
      <c r="FR56" s="8"/>
      <c r="FS56" s="8"/>
      <c r="FT56" s="8"/>
      <c r="FU56" s="8"/>
      <c r="FV56" s="8"/>
      <c r="FW56" s="8"/>
      <c r="FX56" s="8"/>
      <c r="FY56" s="8"/>
      <c r="FZ56" s="8"/>
      <c r="GA56" s="8"/>
      <c r="GB56" s="8"/>
      <c r="GC56" s="8"/>
      <c r="GD56" s="8"/>
      <c r="GE56" s="8"/>
      <c r="GF56" s="8"/>
      <c r="GG56" s="8"/>
      <c r="GH56" s="8"/>
      <c r="GI56" s="8"/>
      <c r="GJ56" s="8"/>
      <c r="GK56" s="8"/>
      <c r="GL56" s="8"/>
      <c r="GM56" s="8"/>
      <c r="GN56" s="8"/>
      <c r="GO56" s="8"/>
      <c r="GP56" s="8"/>
      <c r="GQ56" s="8"/>
      <c r="GR56" s="8"/>
      <c r="GS56" s="8"/>
      <c r="GT56" s="8"/>
      <c r="GU56" s="8"/>
    </row>
    <row r="57" spans="1:203" s="11" customFormat="1" ht="68.400000000000006" customHeight="1" x14ac:dyDescent="0.3">
      <c r="A57" s="18"/>
      <c r="B57" s="19"/>
      <c r="C57" s="18"/>
      <c r="D57" s="18"/>
      <c r="E57" s="19"/>
      <c r="F57" s="19"/>
      <c r="G57" s="19"/>
      <c r="H57" s="19"/>
      <c r="I57" s="19" t="s">
        <v>4</v>
      </c>
      <c r="J57" s="22"/>
      <c r="K57" s="22"/>
      <c r="L57" s="22"/>
      <c r="M57" s="22"/>
      <c r="N57" s="22"/>
      <c r="O57" s="22"/>
      <c r="P57" s="22"/>
      <c r="Q57" s="22"/>
      <c r="R57" s="22"/>
      <c r="S57" s="15" t="s">
        <v>191</v>
      </c>
      <c r="T57" s="15" t="s">
        <v>197</v>
      </c>
      <c r="U57" s="14" t="s">
        <v>5</v>
      </c>
      <c r="V57" s="14" t="s">
        <v>5</v>
      </c>
      <c r="W57" s="14" t="s">
        <v>5</v>
      </c>
      <c r="X57" s="14" t="s">
        <v>5</v>
      </c>
      <c r="Y57" s="14" t="s">
        <v>5</v>
      </c>
      <c r="Z57" s="14" t="s">
        <v>5</v>
      </c>
      <c r="AA57" s="14" t="s">
        <v>5</v>
      </c>
      <c r="AB57" s="14" t="s">
        <v>5</v>
      </c>
      <c r="AC57" s="14" t="s">
        <v>5</v>
      </c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R57" s="8"/>
      <c r="BS57" s="8"/>
      <c r="BT57" s="8"/>
      <c r="BU57" s="8"/>
      <c r="BV57" s="8"/>
      <c r="BW57" s="8"/>
      <c r="BX57" s="8"/>
      <c r="BY57" s="8"/>
      <c r="BZ57" s="8"/>
      <c r="CA57" s="8"/>
      <c r="CB57" s="8"/>
      <c r="CC57" s="8"/>
      <c r="CD57" s="8"/>
      <c r="CE57" s="8"/>
      <c r="CF57" s="8"/>
      <c r="CG57" s="8"/>
      <c r="CH57" s="8"/>
      <c r="CI57" s="8"/>
      <c r="CJ57" s="8"/>
      <c r="CK57" s="8"/>
      <c r="CL57" s="8"/>
      <c r="CM57" s="8"/>
      <c r="CN57" s="8"/>
      <c r="CO57" s="8"/>
      <c r="CP57" s="8"/>
      <c r="CQ57" s="8"/>
      <c r="CR57" s="8"/>
      <c r="CS57" s="8"/>
      <c r="CT57" s="8"/>
      <c r="CU57" s="8"/>
      <c r="CV57" s="8"/>
      <c r="CW57" s="8"/>
      <c r="CX57" s="8"/>
      <c r="CY57" s="8"/>
      <c r="CZ57" s="8"/>
      <c r="DA57" s="8"/>
      <c r="DB57" s="8"/>
      <c r="DC57" s="8"/>
      <c r="DD57" s="8"/>
      <c r="DE57" s="8"/>
      <c r="DF57" s="8"/>
      <c r="DG57" s="8"/>
      <c r="DH57" s="8"/>
      <c r="DI57" s="8"/>
      <c r="DJ57" s="8"/>
      <c r="DK57" s="8"/>
      <c r="DL57" s="8"/>
      <c r="DM57" s="8"/>
      <c r="DN57" s="8"/>
      <c r="DO57" s="8"/>
      <c r="DP57" s="8"/>
      <c r="DQ57" s="8"/>
      <c r="DR57" s="8"/>
      <c r="DS57" s="8"/>
      <c r="DT57" s="8"/>
      <c r="DU57" s="8"/>
      <c r="DV57" s="8"/>
      <c r="DW57" s="8"/>
      <c r="DX57" s="8"/>
      <c r="DY57" s="8"/>
      <c r="DZ57" s="8"/>
      <c r="EA57" s="8"/>
      <c r="EB57" s="8"/>
      <c r="EC57" s="8"/>
      <c r="ED57" s="8"/>
      <c r="EE57" s="8"/>
      <c r="EF57" s="8"/>
      <c r="EG57" s="8"/>
      <c r="EH57" s="8"/>
      <c r="EI57" s="8"/>
      <c r="EJ57" s="8"/>
      <c r="EK57" s="8"/>
      <c r="EL57" s="8"/>
      <c r="EM57" s="8"/>
      <c r="EN57" s="8"/>
      <c r="EO57" s="8"/>
      <c r="EP57" s="8"/>
      <c r="EQ57" s="8"/>
      <c r="ER57" s="8"/>
      <c r="ES57" s="8"/>
      <c r="ET57" s="8"/>
      <c r="EU57" s="8"/>
      <c r="EV57" s="8"/>
      <c r="EW57" s="8"/>
      <c r="EX57" s="8"/>
      <c r="EY57" s="8"/>
      <c r="EZ57" s="8"/>
      <c r="FA57" s="8"/>
      <c r="FB57" s="8"/>
      <c r="FC57" s="8"/>
      <c r="FD57" s="8"/>
      <c r="FE57" s="8"/>
      <c r="FF57" s="8"/>
      <c r="FG57" s="8"/>
      <c r="FH57" s="8"/>
      <c r="FI57" s="8"/>
      <c r="FJ57" s="8"/>
      <c r="FK57" s="8"/>
      <c r="FL57" s="8"/>
      <c r="FM57" s="8"/>
      <c r="FN57" s="8"/>
      <c r="FO57" s="8"/>
      <c r="FP57" s="8"/>
      <c r="FQ57" s="8"/>
      <c r="FR57" s="8"/>
      <c r="FS57" s="8"/>
      <c r="FT57" s="8"/>
      <c r="FU57" s="8"/>
      <c r="FV57" s="8"/>
      <c r="FW57" s="8"/>
      <c r="FX57" s="8"/>
      <c r="FY57" s="8"/>
      <c r="FZ57" s="8"/>
      <c r="GA57" s="8"/>
      <c r="GB57" s="8"/>
      <c r="GC57" s="8"/>
      <c r="GD57" s="8"/>
      <c r="GE57" s="8"/>
      <c r="GF57" s="8"/>
      <c r="GG57" s="8"/>
      <c r="GH57" s="8"/>
      <c r="GI57" s="8"/>
      <c r="GJ57" s="8"/>
      <c r="GK57" s="8"/>
      <c r="GL57" s="8"/>
      <c r="GM57" s="8"/>
      <c r="GN57" s="8"/>
      <c r="GO57" s="8"/>
      <c r="GP57" s="8"/>
      <c r="GQ57" s="8"/>
      <c r="GR57" s="8"/>
      <c r="GS57" s="8"/>
      <c r="GT57" s="8"/>
      <c r="GU57" s="8"/>
    </row>
    <row r="58" spans="1:203" s="11" customFormat="1" ht="67.2" customHeight="1" x14ac:dyDescent="0.3">
      <c r="A58" s="18"/>
      <c r="B58" s="19"/>
      <c r="C58" s="18"/>
      <c r="D58" s="18"/>
      <c r="E58" s="19"/>
      <c r="F58" s="19"/>
      <c r="G58" s="19"/>
      <c r="H58" s="19"/>
      <c r="I58" s="19"/>
      <c r="J58" s="22"/>
      <c r="K58" s="22"/>
      <c r="L58" s="22"/>
      <c r="M58" s="22"/>
      <c r="N58" s="22"/>
      <c r="O58" s="22"/>
      <c r="P58" s="22"/>
      <c r="Q58" s="22"/>
      <c r="R58" s="22"/>
      <c r="S58" s="15" t="s">
        <v>192</v>
      </c>
      <c r="T58" s="15" t="s">
        <v>121</v>
      </c>
      <c r="U58" s="14">
        <v>0</v>
      </c>
      <c r="V58" s="14" t="s">
        <v>5</v>
      </c>
      <c r="W58" s="14">
        <v>0</v>
      </c>
      <c r="X58" s="14">
        <v>0</v>
      </c>
      <c r="Y58" s="14">
        <v>0</v>
      </c>
      <c r="Z58" s="14">
        <v>0</v>
      </c>
      <c r="AA58" s="14">
        <v>0</v>
      </c>
      <c r="AB58" s="14">
        <v>0</v>
      </c>
      <c r="AC58" s="14">
        <v>0</v>
      </c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  <c r="BA58" s="8"/>
      <c r="BB58" s="8"/>
      <c r="BC58" s="8"/>
      <c r="BD58" s="8"/>
      <c r="BE58" s="8"/>
      <c r="BF58" s="8"/>
      <c r="BG58" s="8"/>
      <c r="BH58" s="8"/>
      <c r="BI58" s="8"/>
      <c r="BJ58" s="8"/>
      <c r="BK58" s="8"/>
      <c r="BL58" s="8"/>
      <c r="BM58" s="8"/>
      <c r="BN58" s="8"/>
      <c r="BO58" s="8"/>
      <c r="BP58" s="8"/>
      <c r="BQ58" s="8"/>
      <c r="BR58" s="8"/>
      <c r="BS58" s="8"/>
      <c r="BT58" s="8"/>
      <c r="BU58" s="8"/>
      <c r="BV58" s="8"/>
      <c r="BW58" s="8"/>
      <c r="BX58" s="8"/>
      <c r="BY58" s="8"/>
      <c r="BZ58" s="8"/>
      <c r="CA58" s="8"/>
      <c r="CB58" s="8"/>
      <c r="CC58" s="8"/>
      <c r="CD58" s="8"/>
      <c r="CE58" s="8"/>
      <c r="CF58" s="8"/>
      <c r="CG58" s="8"/>
      <c r="CH58" s="8"/>
      <c r="CI58" s="8"/>
      <c r="CJ58" s="8"/>
      <c r="CK58" s="8"/>
      <c r="CL58" s="8"/>
      <c r="CM58" s="8"/>
      <c r="CN58" s="8"/>
      <c r="CO58" s="8"/>
      <c r="CP58" s="8"/>
      <c r="CQ58" s="8"/>
      <c r="CR58" s="8"/>
      <c r="CS58" s="8"/>
      <c r="CT58" s="8"/>
      <c r="CU58" s="8"/>
      <c r="CV58" s="8"/>
      <c r="CW58" s="8"/>
      <c r="CX58" s="8"/>
      <c r="CY58" s="8"/>
      <c r="CZ58" s="8"/>
      <c r="DA58" s="8"/>
      <c r="DB58" s="8"/>
      <c r="DC58" s="8"/>
      <c r="DD58" s="8"/>
      <c r="DE58" s="8"/>
      <c r="DF58" s="8"/>
      <c r="DG58" s="8"/>
      <c r="DH58" s="8"/>
      <c r="DI58" s="8"/>
      <c r="DJ58" s="8"/>
      <c r="DK58" s="8"/>
      <c r="DL58" s="8"/>
      <c r="DM58" s="8"/>
      <c r="DN58" s="8"/>
      <c r="DO58" s="8"/>
      <c r="DP58" s="8"/>
      <c r="DQ58" s="8"/>
      <c r="DR58" s="8"/>
      <c r="DS58" s="8"/>
      <c r="DT58" s="8"/>
      <c r="DU58" s="8"/>
      <c r="DV58" s="8"/>
      <c r="DW58" s="8"/>
      <c r="DX58" s="8"/>
      <c r="DY58" s="8"/>
      <c r="DZ58" s="8"/>
      <c r="EA58" s="8"/>
      <c r="EB58" s="8"/>
      <c r="EC58" s="8"/>
      <c r="ED58" s="8"/>
      <c r="EE58" s="8"/>
      <c r="EF58" s="8"/>
      <c r="EG58" s="8"/>
      <c r="EH58" s="8"/>
      <c r="EI58" s="8"/>
      <c r="EJ58" s="8"/>
      <c r="EK58" s="8"/>
      <c r="EL58" s="8"/>
      <c r="EM58" s="8"/>
      <c r="EN58" s="8"/>
      <c r="EO58" s="8"/>
      <c r="EP58" s="8"/>
      <c r="EQ58" s="8"/>
      <c r="ER58" s="8"/>
      <c r="ES58" s="8"/>
      <c r="ET58" s="8"/>
      <c r="EU58" s="8"/>
      <c r="EV58" s="8"/>
      <c r="EW58" s="8"/>
      <c r="EX58" s="8"/>
      <c r="EY58" s="8"/>
      <c r="EZ58" s="8"/>
      <c r="FA58" s="8"/>
      <c r="FB58" s="8"/>
      <c r="FC58" s="8"/>
      <c r="FD58" s="8"/>
      <c r="FE58" s="8"/>
      <c r="FF58" s="8"/>
      <c r="FG58" s="8"/>
      <c r="FH58" s="8"/>
      <c r="FI58" s="8"/>
      <c r="FJ58" s="8"/>
      <c r="FK58" s="8"/>
      <c r="FL58" s="8"/>
      <c r="FM58" s="8"/>
      <c r="FN58" s="8"/>
      <c r="FO58" s="8"/>
      <c r="FP58" s="8"/>
      <c r="FQ58" s="8"/>
      <c r="FR58" s="8"/>
      <c r="FS58" s="8"/>
      <c r="FT58" s="8"/>
      <c r="FU58" s="8"/>
      <c r="FV58" s="8"/>
      <c r="FW58" s="8"/>
      <c r="FX58" s="8"/>
      <c r="FY58" s="8"/>
      <c r="FZ58" s="8"/>
      <c r="GA58" s="8"/>
      <c r="GB58" s="8"/>
      <c r="GC58" s="8"/>
      <c r="GD58" s="8"/>
      <c r="GE58" s="8"/>
      <c r="GF58" s="8"/>
      <c r="GG58" s="8"/>
      <c r="GH58" s="8"/>
      <c r="GI58" s="8"/>
      <c r="GJ58" s="8"/>
      <c r="GK58" s="8"/>
      <c r="GL58" s="8"/>
      <c r="GM58" s="8"/>
      <c r="GN58" s="8"/>
      <c r="GO58" s="8"/>
      <c r="GP58" s="8"/>
      <c r="GQ58" s="8"/>
      <c r="GR58" s="8"/>
      <c r="GS58" s="8"/>
      <c r="GT58" s="8"/>
      <c r="GU58" s="8"/>
    </row>
    <row r="59" spans="1:203" s="11" customFormat="1" ht="50.4" customHeight="1" x14ac:dyDescent="0.3">
      <c r="A59" s="18"/>
      <c r="B59" s="19"/>
      <c r="C59" s="18"/>
      <c r="D59" s="18"/>
      <c r="E59" s="19"/>
      <c r="F59" s="19"/>
      <c r="G59" s="19"/>
      <c r="H59" s="19"/>
      <c r="I59" s="19"/>
      <c r="J59" s="22"/>
      <c r="K59" s="22"/>
      <c r="L59" s="22"/>
      <c r="M59" s="22"/>
      <c r="N59" s="22"/>
      <c r="O59" s="22"/>
      <c r="P59" s="22"/>
      <c r="Q59" s="22"/>
      <c r="R59" s="22"/>
      <c r="S59" s="15" t="s">
        <v>193</v>
      </c>
      <c r="T59" s="15" t="s">
        <v>121</v>
      </c>
      <c r="U59" s="14">
        <v>0</v>
      </c>
      <c r="V59" s="14" t="s">
        <v>5</v>
      </c>
      <c r="W59" s="14">
        <v>0</v>
      </c>
      <c r="X59" s="14">
        <v>0</v>
      </c>
      <c r="Y59" s="14">
        <v>0</v>
      </c>
      <c r="Z59" s="14">
        <v>0</v>
      </c>
      <c r="AA59" s="14">
        <v>0</v>
      </c>
      <c r="AB59" s="14">
        <v>0</v>
      </c>
      <c r="AC59" s="14">
        <v>0</v>
      </c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8"/>
      <c r="BP59" s="8"/>
      <c r="BQ59" s="8"/>
      <c r="BR59" s="8"/>
      <c r="BS59" s="8"/>
      <c r="BT59" s="8"/>
      <c r="BU59" s="8"/>
      <c r="BV59" s="8"/>
      <c r="BW59" s="8"/>
      <c r="BX59" s="8"/>
      <c r="BY59" s="8"/>
      <c r="BZ59" s="8"/>
      <c r="CA59" s="8"/>
      <c r="CB59" s="8"/>
      <c r="CC59" s="8"/>
      <c r="CD59" s="8"/>
      <c r="CE59" s="8"/>
      <c r="CF59" s="8"/>
      <c r="CG59" s="8"/>
      <c r="CH59" s="8"/>
      <c r="CI59" s="8"/>
      <c r="CJ59" s="8"/>
      <c r="CK59" s="8"/>
      <c r="CL59" s="8"/>
      <c r="CM59" s="8"/>
      <c r="CN59" s="8"/>
      <c r="CO59" s="8"/>
      <c r="CP59" s="8"/>
      <c r="CQ59" s="8"/>
      <c r="CR59" s="8"/>
      <c r="CS59" s="8"/>
      <c r="CT59" s="8"/>
      <c r="CU59" s="8"/>
      <c r="CV59" s="8"/>
      <c r="CW59" s="8"/>
      <c r="CX59" s="8"/>
      <c r="CY59" s="8"/>
      <c r="CZ59" s="8"/>
      <c r="DA59" s="8"/>
      <c r="DB59" s="8"/>
      <c r="DC59" s="8"/>
      <c r="DD59" s="8"/>
      <c r="DE59" s="8"/>
      <c r="DF59" s="8"/>
      <c r="DG59" s="8"/>
      <c r="DH59" s="8"/>
      <c r="DI59" s="8"/>
      <c r="DJ59" s="8"/>
      <c r="DK59" s="8"/>
      <c r="DL59" s="8"/>
      <c r="DM59" s="8"/>
      <c r="DN59" s="8"/>
      <c r="DO59" s="8"/>
      <c r="DP59" s="8"/>
      <c r="DQ59" s="8"/>
      <c r="DR59" s="8"/>
      <c r="DS59" s="8"/>
      <c r="DT59" s="8"/>
      <c r="DU59" s="8"/>
      <c r="DV59" s="8"/>
      <c r="DW59" s="8"/>
      <c r="DX59" s="8"/>
      <c r="DY59" s="8"/>
      <c r="DZ59" s="8"/>
      <c r="EA59" s="8"/>
      <c r="EB59" s="8"/>
      <c r="EC59" s="8"/>
      <c r="ED59" s="8"/>
      <c r="EE59" s="8"/>
      <c r="EF59" s="8"/>
      <c r="EG59" s="8"/>
      <c r="EH59" s="8"/>
      <c r="EI59" s="8"/>
      <c r="EJ59" s="8"/>
      <c r="EK59" s="8"/>
      <c r="EL59" s="8"/>
      <c r="EM59" s="8"/>
      <c r="EN59" s="8"/>
      <c r="EO59" s="8"/>
      <c r="EP59" s="8"/>
      <c r="EQ59" s="8"/>
      <c r="ER59" s="8"/>
      <c r="ES59" s="8"/>
      <c r="ET59" s="8"/>
      <c r="EU59" s="8"/>
      <c r="EV59" s="8"/>
      <c r="EW59" s="8"/>
      <c r="EX59" s="8"/>
      <c r="EY59" s="8"/>
      <c r="EZ59" s="8"/>
      <c r="FA59" s="8"/>
      <c r="FB59" s="8"/>
      <c r="FC59" s="8"/>
      <c r="FD59" s="8"/>
      <c r="FE59" s="8"/>
      <c r="FF59" s="8"/>
      <c r="FG59" s="8"/>
      <c r="FH59" s="8"/>
      <c r="FI59" s="8"/>
      <c r="FJ59" s="8"/>
      <c r="FK59" s="8"/>
      <c r="FL59" s="8"/>
      <c r="FM59" s="8"/>
      <c r="FN59" s="8"/>
      <c r="FO59" s="8"/>
      <c r="FP59" s="8"/>
      <c r="FQ59" s="8"/>
      <c r="FR59" s="8"/>
      <c r="FS59" s="8"/>
      <c r="FT59" s="8"/>
      <c r="FU59" s="8"/>
      <c r="FV59" s="8"/>
      <c r="FW59" s="8"/>
      <c r="FX59" s="8"/>
      <c r="FY59" s="8"/>
      <c r="FZ59" s="8"/>
      <c r="GA59" s="8"/>
      <c r="GB59" s="8"/>
      <c r="GC59" s="8"/>
      <c r="GD59" s="8"/>
      <c r="GE59" s="8"/>
      <c r="GF59" s="8"/>
      <c r="GG59" s="8"/>
      <c r="GH59" s="8"/>
      <c r="GI59" s="8"/>
      <c r="GJ59" s="8"/>
      <c r="GK59" s="8"/>
      <c r="GL59" s="8"/>
      <c r="GM59" s="8"/>
      <c r="GN59" s="8"/>
      <c r="GO59" s="8"/>
      <c r="GP59" s="8"/>
      <c r="GQ59" s="8"/>
      <c r="GR59" s="8"/>
      <c r="GS59" s="8"/>
      <c r="GT59" s="8"/>
      <c r="GU59" s="8"/>
    </row>
    <row r="60" spans="1:203" s="11" customFormat="1" ht="54.6" customHeight="1" x14ac:dyDescent="0.3">
      <c r="A60" s="18"/>
      <c r="B60" s="19"/>
      <c r="C60" s="18"/>
      <c r="D60" s="18"/>
      <c r="E60" s="19"/>
      <c r="F60" s="19"/>
      <c r="G60" s="19"/>
      <c r="H60" s="19"/>
      <c r="I60" s="19"/>
      <c r="J60" s="22"/>
      <c r="K60" s="22"/>
      <c r="L60" s="22"/>
      <c r="M60" s="22"/>
      <c r="N60" s="22"/>
      <c r="O60" s="22"/>
      <c r="P60" s="22"/>
      <c r="Q60" s="22"/>
      <c r="R60" s="22"/>
      <c r="S60" s="15" t="s">
        <v>194</v>
      </c>
      <c r="T60" s="15" t="s">
        <v>121</v>
      </c>
      <c r="U60" s="14">
        <v>0</v>
      </c>
      <c r="V60" s="14" t="s">
        <v>5</v>
      </c>
      <c r="W60" s="14">
        <v>0</v>
      </c>
      <c r="X60" s="14">
        <v>0</v>
      </c>
      <c r="Y60" s="14">
        <v>0</v>
      </c>
      <c r="Z60" s="14">
        <v>0</v>
      </c>
      <c r="AA60" s="14">
        <v>0</v>
      </c>
      <c r="AB60" s="14">
        <v>0</v>
      </c>
      <c r="AC60" s="14">
        <v>0</v>
      </c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  <c r="BA60" s="8"/>
      <c r="BB60" s="8"/>
      <c r="BC60" s="8"/>
      <c r="BD60" s="8"/>
      <c r="BE60" s="8"/>
      <c r="BF60" s="8"/>
      <c r="BG60" s="8"/>
      <c r="BH60" s="8"/>
      <c r="BI60" s="8"/>
      <c r="BJ60" s="8"/>
      <c r="BK60" s="8"/>
      <c r="BL60" s="8"/>
      <c r="BM60" s="8"/>
      <c r="BN60" s="8"/>
      <c r="BO60" s="8"/>
      <c r="BP60" s="8"/>
      <c r="BQ60" s="8"/>
      <c r="BR60" s="8"/>
      <c r="BS60" s="8"/>
      <c r="BT60" s="8"/>
      <c r="BU60" s="8"/>
      <c r="BV60" s="8"/>
      <c r="BW60" s="8"/>
      <c r="BX60" s="8"/>
      <c r="BY60" s="8"/>
      <c r="BZ60" s="8"/>
      <c r="CA60" s="8"/>
      <c r="CB60" s="8"/>
      <c r="CC60" s="8"/>
      <c r="CD60" s="8"/>
      <c r="CE60" s="8"/>
      <c r="CF60" s="8"/>
      <c r="CG60" s="8"/>
      <c r="CH60" s="8"/>
      <c r="CI60" s="8"/>
      <c r="CJ60" s="8"/>
      <c r="CK60" s="8"/>
      <c r="CL60" s="8"/>
      <c r="CM60" s="8"/>
      <c r="CN60" s="8"/>
      <c r="CO60" s="8"/>
      <c r="CP60" s="8"/>
      <c r="CQ60" s="8"/>
      <c r="CR60" s="8"/>
      <c r="CS60" s="8"/>
      <c r="CT60" s="8"/>
      <c r="CU60" s="8"/>
      <c r="CV60" s="8"/>
      <c r="CW60" s="8"/>
      <c r="CX60" s="8"/>
      <c r="CY60" s="8"/>
      <c r="CZ60" s="8"/>
      <c r="DA60" s="8"/>
      <c r="DB60" s="8"/>
      <c r="DC60" s="8"/>
      <c r="DD60" s="8"/>
      <c r="DE60" s="8"/>
      <c r="DF60" s="8"/>
      <c r="DG60" s="8"/>
      <c r="DH60" s="8"/>
      <c r="DI60" s="8"/>
      <c r="DJ60" s="8"/>
      <c r="DK60" s="8"/>
      <c r="DL60" s="8"/>
      <c r="DM60" s="8"/>
      <c r="DN60" s="8"/>
      <c r="DO60" s="8"/>
      <c r="DP60" s="8"/>
      <c r="DQ60" s="8"/>
      <c r="DR60" s="8"/>
      <c r="DS60" s="8"/>
      <c r="DT60" s="8"/>
      <c r="DU60" s="8"/>
      <c r="DV60" s="8"/>
      <c r="DW60" s="8"/>
      <c r="DX60" s="8"/>
      <c r="DY60" s="8"/>
      <c r="DZ60" s="8"/>
      <c r="EA60" s="8"/>
      <c r="EB60" s="8"/>
      <c r="EC60" s="8"/>
      <c r="ED60" s="8"/>
      <c r="EE60" s="8"/>
      <c r="EF60" s="8"/>
      <c r="EG60" s="8"/>
      <c r="EH60" s="8"/>
      <c r="EI60" s="8"/>
      <c r="EJ60" s="8"/>
      <c r="EK60" s="8"/>
      <c r="EL60" s="8"/>
      <c r="EM60" s="8"/>
      <c r="EN60" s="8"/>
      <c r="EO60" s="8"/>
      <c r="EP60" s="8"/>
      <c r="EQ60" s="8"/>
      <c r="ER60" s="8"/>
      <c r="ES60" s="8"/>
      <c r="ET60" s="8"/>
      <c r="EU60" s="8"/>
      <c r="EV60" s="8"/>
      <c r="EW60" s="8"/>
      <c r="EX60" s="8"/>
      <c r="EY60" s="8"/>
      <c r="EZ60" s="8"/>
      <c r="FA60" s="8"/>
      <c r="FB60" s="8"/>
      <c r="FC60" s="8"/>
      <c r="FD60" s="8"/>
      <c r="FE60" s="8"/>
      <c r="FF60" s="8"/>
      <c r="FG60" s="8"/>
      <c r="FH60" s="8"/>
      <c r="FI60" s="8"/>
      <c r="FJ60" s="8"/>
      <c r="FK60" s="8"/>
      <c r="FL60" s="8"/>
      <c r="FM60" s="8"/>
      <c r="FN60" s="8"/>
      <c r="FO60" s="8"/>
      <c r="FP60" s="8"/>
      <c r="FQ60" s="8"/>
      <c r="FR60" s="8"/>
      <c r="FS60" s="8"/>
      <c r="FT60" s="8"/>
      <c r="FU60" s="8"/>
      <c r="FV60" s="8"/>
      <c r="FW60" s="8"/>
      <c r="FX60" s="8"/>
      <c r="FY60" s="8"/>
      <c r="FZ60" s="8"/>
      <c r="GA60" s="8"/>
      <c r="GB60" s="8"/>
      <c r="GC60" s="8"/>
      <c r="GD60" s="8"/>
      <c r="GE60" s="8"/>
      <c r="GF60" s="8"/>
      <c r="GG60" s="8"/>
      <c r="GH60" s="8"/>
      <c r="GI60" s="8"/>
      <c r="GJ60" s="8"/>
      <c r="GK60" s="8"/>
      <c r="GL60" s="8"/>
      <c r="GM60" s="8"/>
      <c r="GN60" s="8"/>
      <c r="GO60" s="8"/>
      <c r="GP60" s="8"/>
      <c r="GQ60" s="8"/>
      <c r="GR60" s="8"/>
      <c r="GS60" s="8"/>
      <c r="GT60" s="8"/>
      <c r="GU60" s="8"/>
    </row>
    <row r="61" spans="1:203" s="10" customFormat="1" x14ac:dyDescent="0.3">
      <c r="A61" s="18" t="s">
        <v>157</v>
      </c>
      <c r="B61" s="19" t="s">
        <v>161</v>
      </c>
      <c r="C61" s="18">
        <v>2021</v>
      </c>
      <c r="D61" s="18">
        <v>2025</v>
      </c>
      <c r="E61" s="19" t="s">
        <v>6</v>
      </c>
      <c r="F61" s="19" t="s">
        <v>5</v>
      </c>
      <c r="G61" s="19" t="s">
        <v>5</v>
      </c>
      <c r="H61" s="19" t="s">
        <v>5</v>
      </c>
      <c r="I61" s="16" t="s">
        <v>3</v>
      </c>
      <c r="J61" s="3">
        <f>SUM(K61:R61)</f>
        <v>0</v>
      </c>
      <c r="K61" s="3">
        <v>0</v>
      </c>
      <c r="L61" s="3">
        <v>0</v>
      </c>
      <c r="M61" s="3">
        <v>0</v>
      </c>
      <c r="N61" s="3">
        <v>0</v>
      </c>
      <c r="O61" s="3">
        <v>0</v>
      </c>
      <c r="P61" s="3">
        <v>0</v>
      </c>
      <c r="Q61" s="3">
        <v>0</v>
      </c>
      <c r="R61" s="3">
        <v>0</v>
      </c>
      <c r="S61" s="19" t="s">
        <v>174</v>
      </c>
      <c r="T61" s="18" t="s">
        <v>121</v>
      </c>
      <c r="U61" s="18" t="s">
        <v>5</v>
      </c>
      <c r="V61" s="18" t="s">
        <v>5</v>
      </c>
      <c r="W61" s="18" t="s">
        <v>5</v>
      </c>
      <c r="X61" s="18" t="s">
        <v>5</v>
      </c>
      <c r="Y61" s="18" t="s">
        <v>5</v>
      </c>
      <c r="Z61" s="18" t="s">
        <v>5</v>
      </c>
      <c r="AA61" s="18" t="s">
        <v>5</v>
      </c>
      <c r="AB61" s="18" t="s">
        <v>5</v>
      </c>
      <c r="AC61" s="18" t="s">
        <v>5</v>
      </c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  <c r="BA61" s="8"/>
      <c r="BB61" s="8"/>
      <c r="BC61" s="8"/>
      <c r="BD61" s="8"/>
      <c r="BE61" s="8"/>
      <c r="BF61" s="8"/>
      <c r="BG61" s="8"/>
      <c r="BH61" s="8"/>
      <c r="BI61" s="8"/>
      <c r="BJ61" s="8"/>
      <c r="BK61" s="8"/>
      <c r="BL61" s="8"/>
      <c r="BM61" s="8"/>
      <c r="BN61" s="8"/>
      <c r="BO61" s="8"/>
      <c r="BP61" s="8"/>
      <c r="BQ61" s="8"/>
      <c r="BR61" s="8"/>
      <c r="BS61" s="8"/>
      <c r="BT61" s="8"/>
      <c r="BU61" s="8"/>
      <c r="BV61" s="8"/>
      <c r="BW61" s="8"/>
      <c r="BX61" s="8"/>
      <c r="BY61" s="8"/>
      <c r="BZ61" s="8"/>
      <c r="CA61" s="8"/>
      <c r="CB61" s="8"/>
      <c r="CC61" s="8"/>
      <c r="CD61" s="8"/>
      <c r="CE61" s="8"/>
      <c r="CF61" s="8"/>
      <c r="CG61" s="8"/>
      <c r="CH61" s="8"/>
      <c r="CI61" s="8"/>
      <c r="CJ61" s="8"/>
      <c r="CK61" s="8"/>
      <c r="CL61" s="8"/>
      <c r="CM61" s="8"/>
      <c r="CN61" s="8"/>
      <c r="CO61" s="8"/>
      <c r="CP61" s="8"/>
      <c r="CQ61" s="8"/>
      <c r="CR61" s="8"/>
      <c r="CS61" s="8"/>
      <c r="CT61" s="8"/>
      <c r="CU61" s="8"/>
      <c r="CV61" s="8"/>
      <c r="CW61" s="8"/>
      <c r="CX61" s="8"/>
      <c r="CY61" s="8"/>
      <c r="CZ61" s="8"/>
      <c r="DA61" s="8"/>
      <c r="DB61" s="8"/>
      <c r="DC61" s="8"/>
      <c r="DD61" s="8"/>
      <c r="DE61" s="8"/>
      <c r="DF61" s="8"/>
      <c r="DG61" s="8"/>
      <c r="DH61" s="8"/>
      <c r="DI61" s="8"/>
      <c r="DJ61" s="8"/>
      <c r="DK61" s="8"/>
      <c r="DL61" s="8"/>
      <c r="DM61" s="8"/>
      <c r="DN61" s="8"/>
      <c r="DO61" s="8"/>
      <c r="DP61" s="8"/>
      <c r="DQ61" s="8"/>
      <c r="DR61" s="8"/>
      <c r="DS61" s="8"/>
      <c r="DT61" s="8"/>
      <c r="DU61" s="8"/>
      <c r="DV61" s="8"/>
      <c r="DW61" s="8"/>
      <c r="DX61" s="8"/>
      <c r="DY61" s="8"/>
      <c r="DZ61" s="8"/>
      <c r="EA61" s="8"/>
      <c r="EB61" s="8"/>
      <c r="EC61" s="8"/>
      <c r="ED61" s="8"/>
      <c r="EE61" s="8"/>
      <c r="EF61" s="8"/>
      <c r="EG61" s="8"/>
      <c r="EH61" s="8"/>
      <c r="EI61" s="8"/>
      <c r="EJ61" s="8"/>
      <c r="EK61" s="8"/>
      <c r="EL61" s="8"/>
      <c r="EM61" s="8"/>
      <c r="EN61" s="8"/>
      <c r="EO61" s="8"/>
      <c r="EP61" s="8"/>
      <c r="EQ61" s="8"/>
      <c r="ER61" s="8"/>
      <c r="ES61" s="8"/>
      <c r="ET61" s="8"/>
      <c r="EU61" s="8"/>
      <c r="EV61" s="8"/>
      <c r="EW61" s="8"/>
      <c r="EX61" s="8"/>
      <c r="EY61" s="8"/>
      <c r="EZ61" s="8"/>
      <c r="FA61" s="8"/>
      <c r="FB61" s="8"/>
      <c r="FC61" s="8"/>
      <c r="FD61" s="8"/>
      <c r="FE61" s="8"/>
      <c r="FF61" s="8"/>
      <c r="FG61" s="8"/>
      <c r="FH61" s="8"/>
      <c r="FI61" s="8"/>
      <c r="FJ61" s="8"/>
      <c r="FK61" s="8"/>
      <c r="FL61" s="8"/>
      <c r="FM61" s="8"/>
      <c r="FN61" s="8"/>
      <c r="FO61" s="8"/>
      <c r="FP61" s="8"/>
      <c r="FQ61" s="8"/>
      <c r="FR61" s="8"/>
      <c r="FS61" s="8"/>
      <c r="FT61" s="8"/>
      <c r="FU61" s="8"/>
      <c r="FV61" s="8"/>
      <c r="FW61" s="8"/>
      <c r="FX61" s="8"/>
      <c r="FY61" s="8"/>
      <c r="FZ61" s="8"/>
      <c r="GA61" s="8"/>
      <c r="GB61" s="8"/>
      <c r="GC61" s="8"/>
      <c r="GD61" s="8"/>
      <c r="GE61" s="8"/>
      <c r="GF61" s="8"/>
      <c r="GG61" s="8"/>
      <c r="GH61" s="8"/>
      <c r="GI61" s="8"/>
      <c r="GJ61" s="8"/>
      <c r="GK61" s="8"/>
      <c r="GL61" s="8"/>
      <c r="GM61" s="8"/>
      <c r="GN61" s="8"/>
      <c r="GO61" s="8"/>
      <c r="GP61" s="8"/>
      <c r="GQ61" s="8"/>
      <c r="GR61" s="8"/>
      <c r="GS61" s="8"/>
      <c r="GT61" s="8"/>
      <c r="GU61" s="8"/>
    </row>
    <row r="62" spans="1:203" s="10" customFormat="1" ht="27.6" x14ac:dyDescent="0.3">
      <c r="A62" s="18"/>
      <c r="B62" s="19"/>
      <c r="C62" s="18"/>
      <c r="D62" s="18"/>
      <c r="E62" s="19"/>
      <c r="F62" s="19"/>
      <c r="G62" s="19"/>
      <c r="H62" s="19"/>
      <c r="I62" s="13" t="s">
        <v>53</v>
      </c>
      <c r="J62" s="3">
        <f t="shared" ref="J62:J63" si="17">SUM(K62:R62)</f>
        <v>0</v>
      </c>
      <c r="K62" s="3">
        <v>0</v>
      </c>
      <c r="L62" s="3">
        <v>0</v>
      </c>
      <c r="M62" s="3">
        <v>0</v>
      </c>
      <c r="N62" s="3">
        <v>0</v>
      </c>
      <c r="O62" s="3">
        <v>0</v>
      </c>
      <c r="P62" s="3">
        <v>0</v>
      </c>
      <c r="Q62" s="3">
        <v>0</v>
      </c>
      <c r="R62" s="3">
        <v>0</v>
      </c>
      <c r="S62" s="19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  <c r="BF62" s="8"/>
      <c r="BG62" s="8"/>
      <c r="BH62" s="8"/>
      <c r="BI62" s="8"/>
      <c r="BJ62" s="8"/>
      <c r="BK62" s="8"/>
      <c r="BL62" s="8"/>
      <c r="BM62" s="8"/>
      <c r="BN62" s="8"/>
      <c r="BO62" s="8"/>
      <c r="BP62" s="8"/>
      <c r="BQ62" s="8"/>
      <c r="BR62" s="8"/>
      <c r="BS62" s="8"/>
      <c r="BT62" s="8"/>
      <c r="BU62" s="8"/>
      <c r="BV62" s="8"/>
      <c r="BW62" s="8"/>
      <c r="BX62" s="8"/>
      <c r="BY62" s="8"/>
      <c r="BZ62" s="8"/>
      <c r="CA62" s="8"/>
      <c r="CB62" s="8"/>
      <c r="CC62" s="8"/>
      <c r="CD62" s="8"/>
      <c r="CE62" s="8"/>
      <c r="CF62" s="8"/>
      <c r="CG62" s="8"/>
      <c r="CH62" s="8"/>
      <c r="CI62" s="8"/>
      <c r="CJ62" s="8"/>
      <c r="CK62" s="8"/>
      <c r="CL62" s="8"/>
      <c r="CM62" s="8"/>
      <c r="CN62" s="8"/>
      <c r="CO62" s="8"/>
      <c r="CP62" s="8"/>
      <c r="CQ62" s="8"/>
      <c r="CR62" s="8"/>
      <c r="CS62" s="8"/>
      <c r="CT62" s="8"/>
      <c r="CU62" s="8"/>
      <c r="CV62" s="8"/>
      <c r="CW62" s="8"/>
      <c r="CX62" s="8"/>
      <c r="CY62" s="8"/>
      <c r="CZ62" s="8"/>
      <c r="DA62" s="8"/>
      <c r="DB62" s="8"/>
      <c r="DC62" s="8"/>
      <c r="DD62" s="8"/>
      <c r="DE62" s="8"/>
      <c r="DF62" s="8"/>
      <c r="DG62" s="8"/>
      <c r="DH62" s="8"/>
      <c r="DI62" s="8"/>
      <c r="DJ62" s="8"/>
      <c r="DK62" s="8"/>
      <c r="DL62" s="8"/>
      <c r="DM62" s="8"/>
      <c r="DN62" s="8"/>
      <c r="DO62" s="8"/>
      <c r="DP62" s="8"/>
      <c r="DQ62" s="8"/>
      <c r="DR62" s="8"/>
      <c r="DS62" s="8"/>
      <c r="DT62" s="8"/>
      <c r="DU62" s="8"/>
      <c r="DV62" s="8"/>
      <c r="DW62" s="8"/>
      <c r="DX62" s="8"/>
      <c r="DY62" s="8"/>
      <c r="DZ62" s="8"/>
      <c r="EA62" s="8"/>
      <c r="EB62" s="8"/>
      <c r="EC62" s="8"/>
      <c r="ED62" s="8"/>
      <c r="EE62" s="8"/>
      <c r="EF62" s="8"/>
      <c r="EG62" s="8"/>
      <c r="EH62" s="8"/>
      <c r="EI62" s="8"/>
      <c r="EJ62" s="8"/>
      <c r="EK62" s="8"/>
      <c r="EL62" s="8"/>
      <c r="EM62" s="8"/>
      <c r="EN62" s="8"/>
      <c r="EO62" s="8"/>
      <c r="EP62" s="8"/>
      <c r="EQ62" s="8"/>
      <c r="ER62" s="8"/>
      <c r="ES62" s="8"/>
      <c r="ET62" s="8"/>
      <c r="EU62" s="8"/>
      <c r="EV62" s="8"/>
      <c r="EW62" s="8"/>
      <c r="EX62" s="8"/>
      <c r="EY62" s="8"/>
      <c r="EZ62" s="8"/>
      <c r="FA62" s="8"/>
      <c r="FB62" s="8"/>
      <c r="FC62" s="8"/>
      <c r="FD62" s="8"/>
      <c r="FE62" s="8"/>
      <c r="FF62" s="8"/>
      <c r="FG62" s="8"/>
      <c r="FH62" s="8"/>
      <c r="FI62" s="8"/>
      <c r="FJ62" s="8"/>
      <c r="FK62" s="8"/>
      <c r="FL62" s="8"/>
      <c r="FM62" s="8"/>
      <c r="FN62" s="8"/>
      <c r="FO62" s="8"/>
      <c r="FP62" s="8"/>
      <c r="FQ62" s="8"/>
      <c r="FR62" s="8"/>
      <c r="FS62" s="8"/>
      <c r="FT62" s="8"/>
      <c r="FU62" s="8"/>
      <c r="FV62" s="8"/>
      <c r="FW62" s="8"/>
      <c r="FX62" s="8"/>
      <c r="FY62" s="8"/>
      <c r="FZ62" s="8"/>
      <c r="GA62" s="8"/>
      <c r="GB62" s="8"/>
      <c r="GC62" s="8"/>
      <c r="GD62" s="8"/>
      <c r="GE62" s="8"/>
      <c r="GF62" s="8"/>
      <c r="GG62" s="8"/>
      <c r="GH62" s="8"/>
      <c r="GI62" s="8"/>
      <c r="GJ62" s="8"/>
      <c r="GK62" s="8"/>
      <c r="GL62" s="8"/>
      <c r="GM62" s="8"/>
      <c r="GN62" s="8"/>
      <c r="GO62" s="8"/>
      <c r="GP62" s="8"/>
      <c r="GQ62" s="8"/>
      <c r="GR62" s="8"/>
      <c r="GS62" s="8"/>
      <c r="GT62" s="8"/>
      <c r="GU62" s="8"/>
    </row>
    <row r="63" spans="1:203" s="10" customFormat="1" ht="27.6" x14ac:dyDescent="0.3">
      <c r="A63" s="18"/>
      <c r="B63" s="19"/>
      <c r="C63" s="18"/>
      <c r="D63" s="18"/>
      <c r="E63" s="19"/>
      <c r="F63" s="19"/>
      <c r="G63" s="19"/>
      <c r="H63" s="19"/>
      <c r="I63" s="13" t="s">
        <v>34</v>
      </c>
      <c r="J63" s="3">
        <f t="shared" si="17"/>
        <v>0</v>
      </c>
      <c r="K63" s="3">
        <v>0</v>
      </c>
      <c r="L63" s="3">
        <v>0</v>
      </c>
      <c r="M63" s="3">
        <v>0</v>
      </c>
      <c r="N63" s="3">
        <v>0</v>
      </c>
      <c r="O63" s="3">
        <v>0</v>
      </c>
      <c r="P63" s="3">
        <v>0</v>
      </c>
      <c r="Q63" s="3">
        <v>0</v>
      </c>
      <c r="R63" s="3">
        <v>0</v>
      </c>
      <c r="S63" s="19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  <c r="BA63" s="8"/>
      <c r="BB63" s="8"/>
      <c r="BC63" s="8"/>
      <c r="BD63" s="8"/>
      <c r="BE63" s="8"/>
      <c r="BF63" s="8"/>
      <c r="BG63" s="8"/>
      <c r="BH63" s="8"/>
      <c r="BI63" s="8"/>
      <c r="BJ63" s="8"/>
      <c r="BK63" s="8"/>
      <c r="BL63" s="8"/>
      <c r="BM63" s="8"/>
      <c r="BN63" s="8"/>
      <c r="BO63" s="8"/>
      <c r="BP63" s="8"/>
      <c r="BQ63" s="8"/>
      <c r="BR63" s="8"/>
      <c r="BS63" s="8"/>
      <c r="BT63" s="8"/>
      <c r="BU63" s="8"/>
      <c r="BV63" s="8"/>
      <c r="BW63" s="8"/>
      <c r="BX63" s="8"/>
      <c r="BY63" s="8"/>
      <c r="BZ63" s="8"/>
      <c r="CA63" s="8"/>
      <c r="CB63" s="8"/>
      <c r="CC63" s="8"/>
      <c r="CD63" s="8"/>
      <c r="CE63" s="8"/>
      <c r="CF63" s="8"/>
      <c r="CG63" s="8"/>
      <c r="CH63" s="8"/>
      <c r="CI63" s="8"/>
      <c r="CJ63" s="8"/>
      <c r="CK63" s="8"/>
      <c r="CL63" s="8"/>
      <c r="CM63" s="8"/>
      <c r="CN63" s="8"/>
      <c r="CO63" s="8"/>
      <c r="CP63" s="8"/>
      <c r="CQ63" s="8"/>
      <c r="CR63" s="8"/>
      <c r="CS63" s="8"/>
      <c r="CT63" s="8"/>
      <c r="CU63" s="8"/>
      <c r="CV63" s="8"/>
      <c r="CW63" s="8"/>
      <c r="CX63" s="8"/>
      <c r="CY63" s="8"/>
      <c r="CZ63" s="8"/>
      <c r="DA63" s="8"/>
      <c r="DB63" s="8"/>
      <c r="DC63" s="8"/>
      <c r="DD63" s="8"/>
      <c r="DE63" s="8"/>
      <c r="DF63" s="8"/>
      <c r="DG63" s="8"/>
      <c r="DH63" s="8"/>
      <c r="DI63" s="8"/>
      <c r="DJ63" s="8"/>
      <c r="DK63" s="8"/>
      <c r="DL63" s="8"/>
      <c r="DM63" s="8"/>
      <c r="DN63" s="8"/>
      <c r="DO63" s="8"/>
      <c r="DP63" s="8"/>
      <c r="DQ63" s="8"/>
      <c r="DR63" s="8"/>
      <c r="DS63" s="8"/>
      <c r="DT63" s="8"/>
      <c r="DU63" s="8"/>
      <c r="DV63" s="8"/>
      <c r="DW63" s="8"/>
      <c r="DX63" s="8"/>
      <c r="DY63" s="8"/>
      <c r="DZ63" s="8"/>
      <c r="EA63" s="8"/>
      <c r="EB63" s="8"/>
      <c r="EC63" s="8"/>
      <c r="ED63" s="8"/>
      <c r="EE63" s="8"/>
      <c r="EF63" s="8"/>
      <c r="EG63" s="8"/>
      <c r="EH63" s="8"/>
      <c r="EI63" s="8"/>
      <c r="EJ63" s="8"/>
      <c r="EK63" s="8"/>
      <c r="EL63" s="8"/>
      <c r="EM63" s="8"/>
      <c r="EN63" s="8"/>
      <c r="EO63" s="8"/>
      <c r="EP63" s="8"/>
      <c r="EQ63" s="8"/>
      <c r="ER63" s="8"/>
      <c r="ES63" s="8"/>
      <c r="ET63" s="8"/>
      <c r="EU63" s="8"/>
      <c r="EV63" s="8"/>
      <c r="EW63" s="8"/>
      <c r="EX63" s="8"/>
      <c r="EY63" s="8"/>
      <c r="EZ63" s="8"/>
      <c r="FA63" s="8"/>
      <c r="FB63" s="8"/>
      <c r="FC63" s="8"/>
      <c r="FD63" s="8"/>
      <c r="FE63" s="8"/>
      <c r="FF63" s="8"/>
      <c r="FG63" s="8"/>
      <c r="FH63" s="8"/>
      <c r="FI63" s="8"/>
      <c r="FJ63" s="8"/>
      <c r="FK63" s="8"/>
      <c r="FL63" s="8"/>
      <c r="FM63" s="8"/>
      <c r="FN63" s="8"/>
      <c r="FO63" s="8"/>
      <c r="FP63" s="8"/>
      <c r="FQ63" s="8"/>
      <c r="FR63" s="8"/>
      <c r="FS63" s="8"/>
      <c r="FT63" s="8"/>
      <c r="FU63" s="8"/>
      <c r="FV63" s="8"/>
      <c r="FW63" s="8"/>
      <c r="FX63" s="8"/>
      <c r="FY63" s="8"/>
      <c r="FZ63" s="8"/>
      <c r="GA63" s="8"/>
      <c r="GB63" s="8"/>
      <c r="GC63" s="8"/>
      <c r="GD63" s="8"/>
      <c r="GE63" s="8"/>
      <c r="GF63" s="8"/>
      <c r="GG63" s="8"/>
      <c r="GH63" s="8"/>
      <c r="GI63" s="8"/>
      <c r="GJ63" s="8"/>
      <c r="GK63" s="8"/>
      <c r="GL63" s="8"/>
      <c r="GM63" s="8"/>
      <c r="GN63" s="8"/>
      <c r="GO63" s="8"/>
      <c r="GP63" s="8"/>
      <c r="GQ63" s="8"/>
      <c r="GR63" s="8"/>
      <c r="GS63" s="8"/>
      <c r="GT63" s="8"/>
      <c r="GU63" s="8"/>
    </row>
    <row r="64" spans="1:203" s="11" customFormat="1" ht="43.8" customHeight="1" x14ac:dyDescent="0.3">
      <c r="A64" s="18"/>
      <c r="B64" s="19"/>
      <c r="C64" s="18"/>
      <c r="D64" s="18"/>
      <c r="E64" s="19"/>
      <c r="F64" s="19"/>
      <c r="G64" s="19"/>
      <c r="H64" s="19"/>
      <c r="I64" s="13" t="s">
        <v>4</v>
      </c>
      <c r="J64" s="3">
        <f>SUM(K64:R64)</f>
        <v>0</v>
      </c>
      <c r="K64" s="3">
        <v>0</v>
      </c>
      <c r="L64" s="3">
        <v>0</v>
      </c>
      <c r="M64" s="3">
        <v>0</v>
      </c>
      <c r="N64" s="3">
        <v>0</v>
      </c>
      <c r="O64" s="3">
        <v>0</v>
      </c>
      <c r="P64" s="3">
        <v>0</v>
      </c>
      <c r="Q64" s="3">
        <v>0</v>
      </c>
      <c r="R64" s="3">
        <v>0</v>
      </c>
      <c r="S64" s="19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  <c r="BA64" s="8"/>
      <c r="BB64" s="8"/>
      <c r="BC64" s="8"/>
      <c r="BD64" s="8"/>
      <c r="BE64" s="8"/>
      <c r="BF64" s="8"/>
      <c r="BG64" s="8"/>
      <c r="BH64" s="8"/>
      <c r="BI64" s="8"/>
      <c r="BJ64" s="8"/>
      <c r="BK64" s="8"/>
      <c r="BL64" s="8"/>
      <c r="BM64" s="8"/>
      <c r="BN64" s="8"/>
      <c r="BO64" s="8"/>
      <c r="BP64" s="8"/>
      <c r="BQ64" s="8"/>
      <c r="BR64" s="8"/>
      <c r="BS64" s="8"/>
      <c r="BT64" s="8"/>
      <c r="BU64" s="8"/>
      <c r="BV64" s="8"/>
      <c r="BW64" s="8"/>
      <c r="BX64" s="8"/>
      <c r="BY64" s="8"/>
      <c r="BZ64" s="8"/>
      <c r="CA64" s="8"/>
      <c r="CB64" s="8"/>
      <c r="CC64" s="8"/>
      <c r="CD64" s="8"/>
      <c r="CE64" s="8"/>
      <c r="CF64" s="8"/>
      <c r="CG64" s="8"/>
      <c r="CH64" s="8"/>
      <c r="CI64" s="8"/>
      <c r="CJ64" s="8"/>
      <c r="CK64" s="8"/>
      <c r="CL64" s="8"/>
      <c r="CM64" s="8"/>
      <c r="CN64" s="8"/>
      <c r="CO64" s="8"/>
      <c r="CP64" s="8"/>
      <c r="CQ64" s="8"/>
      <c r="CR64" s="8"/>
      <c r="CS64" s="8"/>
      <c r="CT64" s="8"/>
      <c r="CU64" s="8"/>
      <c r="CV64" s="8"/>
      <c r="CW64" s="8"/>
      <c r="CX64" s="8"/>
      <c r="CY64" s="8"/>
      <c r="CZ64" s="8"/>
      <c r="DA64" s="8"/>
      <c r="DB64" s="8"/>
      <c r="DC64" s="8"/>
      <c r="DD64" s="8"/>
      <c r="DE64" s="8"/>
      <c r="DF64" s="8"/>
      <c r="DG64" s="8"/>
      <c r="DH64" s="8"/>
      <c r="DI64" s="8"/>
      <c r="DJ64" s="8"/>
      <c r="DK64" s="8"/>
      <c r="DL64" s="8"/>
      <c r="DM64" s="8"/>
      <c r="DN64" s="8"/>
      <c r="DO64" s="8"/>
      <c r="DP64" s="8"/>
      <c r="DQ64" s="8"/>
      <c r="DR64" s="8"/>
      <c r="DS64" s="8"/>
      <c r="DT64" s="8"/>
      <c r="DU64" s="8"/>
      <c r="DV64" s="8"/>
      <c r="DW64" s="8"/>
      <c r="DX64" s="8"/>
      <c r="DY64" s="8"/>
      <c r="DZ64" s="8"/>
      <c r="EA64" s="8"/>
      <c r="EB64" s="8"/>
      <c r="EC64" s="8"/>
      <c r="ED64" s="8"/>
      <c r="EE64" s="8"/>
      <c r="EF64" s="8"/>
      <c r="EG64" s="8"/>
      <c r="EH64" s="8"/>
      <c r="EI64" s="8"/>
      <c r="EJ64" s="8"/>
      <c r="EK64" s="8"/>
      <c r="EL64" s="8"/>
      <c r="EM64" s="8"/>
      <c r="EN64" s="8"/>
      <c r="EO64" s="8"/>
      <c r="EP64" s="8"/>
      <c r="EQ64" s="8"/>
      <c r="ER64" s="8"/>
      <c r="ES64" s="8"/>
      <c r="ET64" s="8"/>
      <c r="EU64" s="8"/>
      <c r="EV64" s="8"/>
      <c r="EW64" s="8"/>
      <c r="EX64" s="8"/>
      <c r="EY64" s="8"/>
      <c r="EZ64" s="8"/>
      <c r="FA64" s="8"/>
      <c r="FB64" s="8"/>
      <c r="FC64" s="8"/>
      <c r="FD64" s="8"/>
      <c r="FE64" s="8"/>
      <c r="FF64" s="8"/>
      <c r="FG64" s="8"/>
      <c r="FH64" s="8"/>
      <c r="FI64" s="8"/>
      <c r="FJ64" s="8"/>
      <c r="FK64" s="8"/>
      <c r="FL64" s="8"/>
      <c r="FM64" s="8"/>
      <c r="FN64" s="8"/>
      <c r="FO64" s="8"/>
      <c r="FP64" s="8"/>
      <c r="FQ64" s="8"/>
      <c r="FR64" s="8"/>
      <c r="FS64" s="8"/>
      <c r="FT64" s="8"/>
      <c r="FU64" s="8"/>
      <c r="FV64" s="8"/>
      <c r="FW64" s="8"/>
      <c r="FX64" s="8"/>
      <c r="FY64" s="8"/>
      <c r="FZ64" s="8"/>
      <c r="GA64" s="8"/>
      <c r="GB64" s="8"/>
      <c r="GC64" s="8"/>
      <c r="GD64" s="8"/>
      <c r="GE64" s="8"/>
      <c r="GF64" s="8"/>
      <c r="GG64" s="8"/>
      <c r="GH64" s="8"/>
      <c r="GI64" s="8"/>
      <c r="GJ64" s="8"/>
      <c r="GK64" s="8"/>
      <c r="GL64" s="8"/>
      <c r="GM64" s="8"/>
      <c r="GN64" s="8"/>
      <c r="GO64" s="8"/>
      <c r="GP64" s="8"/>
      <c r="GQ64" s="8"/>
      <c r="GR64" s="8"/>
      <c r="GS64" s="8"/>
      <c r="GT64" s="8"/>
      <c r="GU64" s="8"/>
    </row>
    <row r="65" spans="1:203" s="10" customFormat="1" x14ac:dyDescent="0.3">
      <c r="A65" s="32" t="s">
        <v>158</v>
      </c>
      <c r="B65" s="19" t="s">
        <v>162</v>
      </c>
      <c r="C65" s="18">
        <v>2021</v>
      </c>
      <c r="D65" s="18">
        <v>2025</v>
      </c>
      <c r="E65" s="19" t="s">
        <v>6</v>
      </c>
      <c r="F65" s="19" t="s">
        <v>5</v>
      </c>
      <c r="G65" s="19" t="s">
        <v>5</v>
      </c>
      <c r="H65" s="19" t="s">
        <v>5</v>
      </c>
      <c r="I65" s="16" t="s">
        <v>3</v>
      </c>
      <c r="J65" s="3">
        <f>SUM(K65:R65)</f>
        <v>0</v>
      </c>
      <c r="K65" s="3">
        <v>0</v>
      </c>
      <c r="L65" s="3">
        <v>0</v>
      </c>
      <c r="M65" s="3">
        <v>0</v>
      </c>
      <c r="N65" s="3">
        <v>0</v>
      </c>
      <c r="O65" s="3">
        <v>0</v>
      </c>
      <c r="P65" s="3">
        <v>0</v>
      </c>
      <c r="Q65" s="3">
        <v>0</v>
      </c>
      <c r="R65" s="3">
        <v>0</v>
      </c>
      <c r="S65" s="19" t="s">
        <v>5</v>
      </c>
      <c r="T65" s="18" t="s">
        <v>5</v>
      </c>
      <c r="U65" s="18" t="s">
        <v>5</v>
      </c>
      <c r="V65" s="18" t="s">
        <v>5</v>
      </c>
      <c r="W65" s="18" t="s">
        <v>5</v>
      </c>
      <c r="X65" s="18" t="s">
        <v>5</v>
      </c>
      <c r="Y65" s="18" t="s">
        <v>5</v>
      </c>
      <c r="Z65" s="18" t="s">
        <v>5</v>
      </c>
      <c r="AA65" s="18" t="s">
        <v>5</v>
      </c>
      <c r="AB65" s="18" t="s">
        <v>5</v>
      </c>
      <c r="AC65" s="18" t="s">
        <v>5</v>
      </c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8"/>
      <c r="BK65" s="8"/>
      <c r="BL65" s="8"/>
      <c r="BM65" s="8"/>
      <c r="BN65" s="8"/>
      <c r="BO65" s="8"/>
      <c r="BP65" s="8"/>
      <c r="BQ65" s="8"/>
      <c r="BR65" s="8"/>
      <c r="BS65" s="8"/>
      <c r="BT65" s="8"/>
      <c r="BU65" s="8"/>
      <c r="BV65" s="8"/>
      <c r="BW65" s="8"/>
      <c r="BX65" s="8"/>
      <c r="BY65" s="8"/>
      <c r="BZ65" s="8"/>
      <c r="CA65" s="8"/>
      <c r="CB65" s="8"/>
      <c r="CC65" s="8"/>
      <c r="CD65" s="8"/>
      <c r="CE65" s="8"/>
      <c r="CF65" s="8"/>
      <c r="CG65" s="8"/>
      <c r="CH65" s="8"/>
      <c r="CI65" s="8"/>
      <c r="CJ65" s="8"/>
      <c r="CK65" s="8"/>
      <c r="CL65" s="8"/>
      <c r="CM65" s="8"/>
      <c r="CN65" s="8"/>
      <c r="CO65" s="8"/>
      <c r="CP65" s="8"/>
      <c r="CQ65" s="8"/>
      <c r="CR65" s="8"/>
      <c r="CS65" s="8"/>
      <c r="CT65" s="8"/>
      <c r="CU65" s="8"/>
      <c r="CV65" s="8"/>
      <c r="CW65" s="8"/>
      <c r="CX65" s="8"/>
      <c r="CY65" s="8"/>
      <c r="CZ65" s="8"/>
      <c r="DA65" s="8"/>
      <c r="DB65" s="8"/>
      <c r="DC65" s="8"/>
      <c r="DD65" s="8"/>
      <c r="DE65" s="8"/>
      <c r="DF65" s="8"/>
      <c r="DG65" s="8"/>
      <c r="DH65" s="8"/>
      <c r="DI65" s="8"/>
      <c r="DJ65" s="8"/>
      <c r="DK65" s="8"/>
      <c r="DL65" s="8"/>
      <c r="DM65" s="8"/>
      <c r="DN65" s="8"/>
      <c r="DO65" s="8"/>
      <c r="DP65" s="8"/>
      <c r="DQ65" s="8"/>
      <c r="DR65" s="8"/>
      <c r="DS65" s="8"/>
      <c r="DT65" s="8"/>
      <c r="DU65" s="8"/>
      <c r="DV65" s="8"/>
      <c r="DW65" s="8"/>
      <c r="DX65" s="8"/>
      <c r="DY65" s="8"/>
      <c r="DZ65" s="8"/>
      <c r="EA65" s="8"/>
      <c r="EB65" s="8"/>
      <c r="EC65" s="8"/>
      <c r="ED65" s="8"/>
      <c r="EE65" s="8"/>
      <c r="EF65" s="8"/>
      <c r="EG65" s="8"/>
      <c r="EH65" s="8"/>
      <c r="EI65" s="8"/>
      <c r="EJ65" s="8"/>
      <c r="EK65" s="8"/>
      <c r="EL65" s="8"/>
      <c r="EM65" s="8"/>
      <c r="EN65" s="8"/>
      <c r="EO65" s="8"/>
      <c r="EP65" s="8"/>
      <c r="EQ65" s="8"/>
      <c r="ER65" s="8"/>
      <c r="ES65" s="8"/>
      <c r="ET65" s="8"/>
      <c r="EU65" s="8"/>
      <c r="EV65" s="8"/>
      <c r="EW65" s="8"/>
      <c r="EX65" s="8"/>
      <c r="EY65" s="8"/>
      <c r="EZ65" s="8"/>
      <c r="FA65" s="8"/>
      <c r="FB65" s="8"/>
      <c r="FC65" s="8"/>
      <c r="FD65" s="8"/>
      <c r="FE65" s="8"/>
      <c r="FF65" s="8"/>
      <c r="FG65" s="8"/>
      <c r="FH65" s="8"/>
      <c r="FI65" s="8"/>
      <c r="FJ65" s="8"/>
      <c r="FK65" s="8"/>
      <c r="FL65" s="8"/>
      <c r="FM65" s="8"/>
      <c r="FN65" s="8"/>
      <c r="FO65" s="8"/>
      <c r="FP65" s="8"/>
      <c r="FQ65" s="8"/>
      <c r="FR65" s="8"/>
      <c r="FS65" s="8"/>
      <c r="FT65" s="8"/>
      <c r="FU65" s="8"/>
      <c r="FV65" s="8"/>
      <c r="FW65" s="8"/>
      <c r="FX65" s="8"/>
      <c r="FY65" s="8"/>
      <c r="FZ65" s="8"/>
      <c r="GA65" s="8"/>
      <c r="GB65" s="8"/>
      <c r="GC65" s="8"/>
      <c r="GD65" s="8"/>
      <c r="GE65" s="8"/>
      <c r="GF65" s="8"/>
      <c r="GG65" s="8"/>
      <c r="GH65" s="8"/>
      <c r="GI65" s="8"/>
      <c r="GJ65" s="8"/>
      <c r="GK65" s="8"/>
      <c r="GL65" s="8"/>
      <c r="GM65" s="8"/>
      <c r="GN65" s="8"/>
      <c r="GO65" s="8"/>
      <c r="GP65" s="8"/>
      <c r="GQ65" s="8"/>
      <c r="GR65" s="8"/>
      <c r="GS65" s="8"/>
      <c r="GT65" s="8"/>
      <c r="GU65" s="8"/>
    </row>
    <row r="66" spans="1:203" s="10" customFormat="1" ht="27.6" x14ac:dyDescent="0.3">
      <c r="A66" s="32"/>
      <c r="B66" s="19"/>
      <c r="C66" s="18"/>
      <c r="D66" s="18"/>
      <c r="E66" s="19"/>
      <c r="F66" s="19"/>
      <c r="G66" s="19"/>
      <c r="H66" s="19"/>
      <c r="I66" s="13" t="s">
        <v>53</v>
      </c>
      <c r="J66" s="3">
        <f t="shared" ref="J66:J67" si="18">SUM(K66:R66)</f>
        <v>0</v>
      </c>
      <c r="K66" s="3">
        <v>0</v>
      </c>
      <c r="L66" s="3">
        <v>0</v>
      </c>
      <c r="M66" s="3">
        <v>0</v>
      </c>
      <c r="N66" s="3">
        <v>0</v>
      </c>
      <c r="O66" s="3">
        <v>0</v>
      </c>
      <c r="P66" s="3">
        <v>0</v>
      </c>
      <c r="Q66" s="3">
        <v>0</v>
      </c>
      <c r="R66" s="3">
        <v>0</v>
      </c>
      <c r="S66" s="19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8"/>
      <c r="BK66" s="8"/>
      <c r="BL66" s="8"/>
      <c r="BM66" s="8"/>
      <c r="BN66" s="8"/>
      <c r="BO66" s="8"/>
      <c r="BP66" s="8"/>
      <c r="BQ66" s="8"/>
      <c r="BR66" s="8"/>
      <c r="BS66" s="8"/>
      <c r="BT66" s="8"/>
      <c r="BU66" s="8"/>
      <c r="BV66" s="8"/>
      <c r="BW66" s="8"/>
      <c r="BX66" s="8"/>
      <c r="BY66" s="8"/>
      <c r="BZ66" s="8"/>
      <c r="CA66" s="8"/>
      <c r="CB66" s="8"/>
      <c r="CC66" s="8"/>
      <c r="CD66" s="8"/>
      <c r="CE66" s="8"/>
      <c r="CF66" s="8"/>
      <c r="CG66" s="8"/>
      <c r="CH66" s="8"/>
      <c r="CI66" s="8"/>
      <c r="CJ66" s="8"/>
      <c r="CK66" s="8"/>
      <c r="CL66" s="8"/>
      <c r="CM66" s="8"/>
      <c r="CN66" s="8"/>
      <c r="CO66" s="8"/>
      <c r="CP66" s="8"/>
      <c r="CQ66" s="8"/>
      <c r="CR66" s="8"/>
      <c r="CS66" s="8"/>
      <c r="CT66" s="8"/>
      <c r="CU66" s="8"/>
      <c r="CV66" s="8"/>
      <c r="CW66" s="8"/>
      <c r="CX66" s="8"/>
      <c r="CY66" s="8"/>
      <c r="CZ66" s="8"/>
      <c r="DA66" s="8"/>
      <c r="DB66" s="8"/>
      <c r="DC66" s="8"/>
      <c r="DD66" s="8"/>
      <c r="DE66" s="8"/>
      <c r="DF66" s="8"/>
      <c r="DG66" s="8"/>
      <c r="DH66" s="8"/>
      <c r="DI66" s="8"/>
      <c r="DJ66" s="8"/>
      <c r="DK66" s="8"/>
      <c r="DL66" s="8"/>
      <c r="DM66" s="8"/>
      <c r="DN66" s="8"/>
      <c r="DO66" s="8"/>
      <c r="DP66" s="8"/>
      <c r="DQ66" s="8"/>
      <c r="DR66" s="8"/>
      <c r="DS66" s="8"/>
      <c r="DT66" s="8"/>
      <c r="DU66" s="8"/>
      <c r="DV66" s="8"/>
      <c r="DW66" s="8"/>
      <c r="DX66" s="8"/>
      <c r="DY66" s="8"/>
      <c r="DZ66" s="8"/>
      <c r="EA66" s="8"/>
      <c r="EB66" s="8"/>
      <c r="EC66" s="8"/>
      <c r="ED66" s="8"/>
      <c r="EE66" s="8"/>
      <c r="EF66" s="8"/>
      <c r="EG66" s="8"/>
      <c r="EH66" s="8"/>
      <c r="EI66" s="8"/>
      <c r="EJ66" s="8"/>
      <c r="EK66" s="8"/>
      <c r="EL66" s="8"/>
      <c r="EM66" s="8"/>
      <c r="EN66" s="8"/>
      <c r="EO66" s="8"/>
      <c r="EP66" s="8"/>
      <c r="EQ66" s="8"/>
      <c r="ER66" s="8"/>
      <c r="ES66" s="8"/>
      <c r="ET66" s="8"/>
      <c r="EU66" s="8"/>
      <c r="EV66" s="8"/>
      <c r="EW66" s="8"/>
      <c r="EX66" s="8"/>
      <c r="EY66" s="8"/>
      <c r="EZ66" s="8"/>
      <c r="FA66" s="8"/>
      <c r="FB66" s="8"/>
      <c r="FC66" s="8"/>
      <c r="FD66" s="8"/>
      <c r="FE66" s="8"/>
      <c r="FF66" s="8"/>
      <c r="FG66" s="8"/>
      <c r="FH66" s="8"/>
      <c r="FI66" s="8"/>
      <c r="FJ66" s="8"/>
      <c r="FK66" s="8"/>
      <c r="FL66" s="8"/>
      <c r="FM66" s="8"/>
      <c r="FN66" s="8"/>
      <c r="FO66" s="8"/>
      <c r="FP66" s="8"/>
      <c r="FQ66" s="8"/>
      <c r="FR66" s="8"/>
      <c r="FS66" s="8"/>
      <c r="FT66" s="8"/>
      <c r="FU66" s="8"/>
      <c r="FV66" s="8"/>
      <c r="FW66" s="8"/>
      <c r="FX66" s="8"/>
      <c r="FY66" s="8"/>
      <c r="FZ66" s="8"/>
      <c r="GA66" s="8"/>
      <c r="GB66" s="8"/>
      <c r="GC66" s="8"/>
      <c r="GD66" s="8"/>
      <c r="GE66" s="8"/>
      <c r="GF66" s="8"/>
      <c r="GG66" s="8"/>
      <c r="GH66" s="8"/>
      <c r="GI66" s="8"/>
      <c r="GJ66" s="8"/>
      <c r="GK66" s="8"/>
      <c r="GL66" s="8"/>
      <c r="GM66" s="8"/>
      <c r="GN66" s="8"/>
      <c r="GO66" s="8"/>
      <c r="GP66" s="8"/>
      <c r="GQ66" s="8"/>
      <c r="GR66" s="8"/>
      <c r="GS66" s="8"/>
      <c r="GT66" s="8"/>
      <c r="GU66" s="8"/>
    </row>
    <row r="67" spans="1:203" s="10" customFormat="1" ht="27.6" x14ac:dyDescent="0.3">
      <c r="A67" s="32"/>
      <c r="B67" s="19"/>
      <c r="C67" s="18"/>
      <c r="D67" s="18"/>
      <c r="E67" s="19"/>
      <c r="F67" s="19"/>
      <c r="G67" s="19"/>
      <c r="H67" s="19"/>
      <c r="I67" s="13" t="s">
        <v>34</v>
      </c>
      <c r="J67" s="3">
        <f t="shared" si="18"/>
        <v>0</v>
      </c>
      <c r="K67" s="3">
        <v>0</v>
      </c>
      <c r="L67" s="3">
        <v>0</v>
      </c>
      <c r="M67" s="3">
        <v>0</v>
      </c>
      <c r="N67" s="3">
        <v>0</v>
      </c>
      <c r="O67" s="3">
        <v>0</v>
      </c>
      <c r="P67" s="3">
        <v>0</v>
      </c>
      <c r="Q67" s="3">
        <v>0</v>
      </c>
      <c r="R67" s="3">
        <v>0</v>
      </c>
      <c r="S67" s="19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8"/>
      <c r="BK67" s="8"/>
      <c r="BL67" s="8"/>
      <c r="BM67" s="8"/>
      <c r="BN67" s="8"/>
      <c r="BO67" s="8"/>
      <c r="BP67" s="8"/>
      <c r="BQ67" s="8"/>
      <c r="BR67" s="8"/>
      <c r="BS67" s="8"/>
      <c r="BT67" s="8"/>
      <c r="BU67" s="8"/>
      <c r="BV67" s="8"/>
      <c r="BW67" s="8"/>
      <c r="BX67" s="8"/>
      <c r="BY67" s="8"/>
      <c r="BZ67" s="8"/>
      <c r="CA67" s="8"/>
      <c r="CB67" s="8"/>
      <c r="CC67" s="8"/>
      <c r="CD67" s="8"/>
      <c r="CE67" s="8"/>
      <c r="CF67" s="8"/>
      <c r="CG67" s="8"/>
      <c r="CH67" s="8"/>
      <c r="CI67" s="8"/>
      <c r="CJ67" s="8"/>
      <c r="CK67" s="8"/>
      <c r="CL67" s="8"/>
      <c r="CM67" s="8"/>
      <c r="CN67" s="8"/>
      <c r="CO67" s="8"/>
      <c r="CP67" s="8"/>
      <c r="CQ67" s="8"/>
      <c r="CR67" s="8"/>
      <c r="CS67" s="8"/>
      <c r="CT67" s="8"/>
      <c r="CU67" s="8"/>
      <c r="CV67" s="8"/>
      <c r="CW67" s="8"/>
      <c r="CX67" s="8"/>
      <c r="CY67" s="8"/>
      <c r="CZ67" s="8"/>
      <c r="DA67" s="8"/>
      <c r="DB67" s="8"/>
      <c r="DC67" s="8"/>
      <c r="DD67" s="8"/>
      <c r="DE67" s="8"/>
      <c r="DF67" s="8"/>
      <c r="DG67" s="8"/>
      <c r="DH67" s="8"/>
      <c r="DI67" s="8"/>
      <c r="DJ67" s="8"/>
      <c r="DK67" s="8"/>
      <c r="DL67" s="8"/>
      <c r="DM67" s="8"/>
      <c r="DN67" s="8"/>
      <c r="DO67" s="8"/>
      <c r="DP67" s="8"/>
      <c r="DQ67" s="8"/>
      <c r="DR67" s="8"/>
      <c r="DS67" s="8"/>
      <c r="DT67" s="8"/>
      <c r="DU67" s="8"/>
      <c r="DV67" s="8"/>
      <c r="DW67" s="8"/>
      <c r="DX67" s="8"/>
      <c r="DY67" s="8"/>
      <c r="DZ67" s="8"/>
      <c r="EA67" s="8"/>
      <c r="EB67" s="8"/>
      <c r="EC67" s="8"/>
      <c r="ED67" s="8"/>
      <c r="EE67" s="8"/>
      <c r="EF67" s="8"/>
      <c r="EG67" s="8"/>
      <c r="EH67" s="8"/>
      <c r="EI67" s="8"/>
      <c r="EJ67" s="8"/>
      <c r="EK67" s="8"/>
      <c r="EL67" s="8"/>
      <c r="EM67" s="8"/>
      <c r="EN67" s="8"/>
      <c r="EO67" s="8"/>
      <c r="EP67" s="8"/>
      <c r="EQ67" s="8"/>
      <c r="ER67" s="8"/>
      <c r="ES67" s="8"/>
      <c r="ET67" s="8"/>
      <c r="EU67" s="8"/>
      <c r="EV67" s="8"/>
      <c r="EW67" s="8"/>
      <c r="EX67" s="8"/>
      <c r="EY67" s="8"/>
      <c r="EZ67" s="8"/>
      <c r="FA67" s="8"/>
      <c r="FB67" s="8"/>
      <c r="FC67" s="8"/>
      <c r="FD67" s="8"/>
      <c r="FE67" s="8"/>
      <c r="FF67" s="8"/>
      <c r="FG67" s="8"/>
      <c r="FH67" s="8"/>
      <c r="FI67" s="8"/>
      <c r="FJ67" s="8"/>
      <c r="FK67" s="8"/>
      <c r="FL67" s="8"/>
      <c r="FM67" s="8"/>
      <c r="FN67" s="8"/>
      <c r="FO67" s="8"/>
      <c r="FP67" s="8"/>
      <c r="FQ67" s="8"/>
      <c r="FR67" s="8"/>
      <c r="FS67" s="8"/>
      <c r="FT67" s="8"/>
      <c r="FU67" s="8"/>
      <c r="FV67" s="8"/>
      <c r="FW67" s="8"/>
      <c r="FX67" s="8"/>
      <c r="FY67" s="8"/>
      <c r="FZ67" s="8"/>
      <c r="GA67" s="8"/>
      <c r="GB67" s="8"/>
      <c r="GC67" s="8"/>
      <c r="GD67" s="8"/>
      <c r="GE67" s="8"/>
      <c r="GF67" s="8"/>
      <c r="GG67" s="8"/>
      <c r="GH67" s="8"/>
      <c r="GI67" s="8"/>
      <c r="GJ67" s="8"/>
      <c r="GK67" s="8"/>
      <c r="GL67" s="8"/>
      <c r="GM67" s="8"/>
      <c r="GN67" s="8"/>
      <c r="GO67" s="8"/>
      <c r="GP67" s="8"/>
      <c r="GQ67" s="8"/>
      <c r="GR67" s="8"/>
      <c r="GS67" s="8"/>
      <c r="GT67" s="8"/>
      <c r="GU67" s="8"/>
    </row>
    <row r="68" spans="1:203" s="11" customFormat="1" ht="108.6" customHeight="1" x14ac:dyDescent="0.3">
      <c r="A68" s="32"/>
      <c r="B68" s="19"/>
      <c r="C68" s="18"/>
      <c r="D68" s="18"/>
      <c r="E68" s="19"/>
      <c r="F68" s="19"/>
      <c r="G68" s="19"/>
      <c r="H68" s="19"/>
      <c r="I68" s="13" t="s">
        <v>4</v>
      </c>
      <c r="J68" s="3">
        <f>SUM(K68:R68)</f>
        <v>0</v>
      </c>
      <c r="K68" s="3">
        <v>0</v>
      </c>
      <c r="L68" s="3">
        <v>0</v>
      </c>
      <c r="M68" s="3">
        <v>0</v>
      </c>
      <c r="N68" s="3">
        <v>0</v>
      </c>
      <c r="O68" s="3">
        <v>0</v>
      </c>
      <c r="P68" s="3">
        <v>0</v>
      </c>
      <c r="Q68" s="3">
        <v>0</v>
      </c>
      <c r="R68" s="3">
        <v>0</v>
      </c>
      <c r="S68" s="19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  <c r="BA68" s="8"/>
      <c r="BB68" s="8"/>
      <c r="BC68" s="8"/>
      <c r="BD68" s="8"/>
      <c r="BE68" s="8"/>
      <c r="BF68" s="8"/>
      <c r="BG68" s="8"/>
      <c r="BH68" s="8"/>
      <c r="BI68" s="8"/>
      <c r="BJ68" s="8"/>
      <c r="BK68" s="8"/>
      <c r="BL68" s="8"/>
      <c r="BM68" s="8"/>
      <c r="BN68" s="8"/>
      <c r="BO68" s="8"/>
      <c r="BP68" s="8"/>
      <c r="BQ68" s="8"/>
      <c r="BR68" s="8"/>
      <c r="BS68" s="8"/>
      <c r="BT68" s="8"/>
      <c r="BU68" s="8"/>
      <c r="BV68" s="8"/>
      <c r="BW68" s="8"/>
      <c r="BX68" s="8"/>
      <c r="BY68" s="8"/>
      <c r="BZ68" s="8"/>
      <c r="CA68" s="8"/>
      <c r="CB68" s="8"/>
      <c r="CC68" s="8"/>
      <c r="CD68" s="8"/>
      <c r="CE68" s="8"/>
      <c r="CF68" s="8"/>
      <c r="CG68" s="8"/>
      <c r="CH68" s="8"/>
      <c r="CI68" s="8"/>
      <c r="CJ68" s="8"/>
      <c r="CK68" s="8"/>
      <c r="CL68" s="8"/>
      <c r="CM68" s="8"/>
      <c r="CN68" s="8"/>
      <c r="CO68" s="8"/>
      <c r="CP68" s="8"/>
      <c r="CQ68" s="8"/>
      <c r="CR68" s="8"/>
      <c r="CS68" s="8"/>
      <c r="CT68" s="8"/>
      <c r="CU68" s="8"/>
      <c r="CV68" s="8"/>
      <c r="CW68" s="8"/>
      <c r="CX68" s="8"/>
      <c r="CY68" s="8"/>
      <c r="CZ68" s="8"/>
      <c r="DA68" s="8"/>
      <c r="DB68" s="8"/>
      <c r="DC68" s="8"/>
      <c r="DD68" s="8"/>
      <c r="DE68" s="8"/>
      <c r="DF68" s="8"/>
      <c r="DG68" s="8"/>
      <c r="DH68" s="8"/>
      <c r="DI68" s="8"/>
      <c r="DJ68" s="8"/>
      <c r="DK68" s="8"/>
      <c r="DL68" s="8"/>
      <c r="DM68" s="8"/>
      <c r="DN68" s="8"/>
      <c r="DO68" s="8"/>
      <c r="DP68" s="8"/>
      <c r="DQ68" s="8"/>
      <c r="DR68" s="8"/>
      <c r="DS68" s="8"/>
      <c r="DT68" s="8"/>
      <c r="DU68" s="8"/>
      <c r="DV68" s="8"/>
      <c r="DW68" s="8"/>
      <c r="DX68" s="8"/>
      <c r="DY68" s="8"/>
      <c r="DZ68" s="8"/>
      <c r="EA68" s="8"/>
      <c r="EB68" s="8"/>
      <c r="EC68" s="8"/>
      <c r="ED68" s="8"/>
      <c r="EE68" s="8"/>
      <c r="EF68" s="8"/>
      <c r="EG68" s="8"/>
      <c r="EH68" s="8"/>
      <c r="EI68" s="8"/>
      <c r="EJ68" s="8"/>
      <c r="EK68" s="8"/>
      <c r="EL68" s="8"/>
      <c r="EM68" s="8"/>
      <c r="EN68" s="8"/>
      <c r="EO68" s="8"/>
      <c r="EP68" s="8"/>
      <c r="EQ68" s="8"/>
      <c r="ER68" s="8"/>
      <c r="ES68" s="8"/>
      <c r="ET68" s="8"/>
      <c r="EU68" s="8"/>
      <c r="EV68" s="8"/>
      <c r="EW68" s="8"/>
      <c r="EX68" s="8"/>
      <c r="EY68" s="8"/>
      <c r="EZ68" s="8"/>
      <c r="FA68" s="8"/>
      <c r="FB68" s="8"/>
      <c r="FC68" s="8"/>
      <c r="FD68" s="8"/>
      <c r="FE68" s="8"/>
      <c r="FF68" s="8"/>
      <c r="FG68" s="8"/>
      <c r="FH68" s="8"/>
      <c r="FI68" s="8"/>
      <c r="FJ68" s="8"/>
      <c r="FK68" s="8"/>
      <c r="FL68" s="8"/>
      <c r="FM68" s="8"/>
      <c r="FN68" s="8"/>
      <c r="FO68" s="8"/>
      <c r="FP68" s="8"/>
      <c r="FQ68" s="8"/>
      <c r="FR68" s="8"/>
      <c r="FS68" s="8"/>
      <c r="FT68" s="8"/>
      <c r="FU68" s="8"/>
      <c r="FV68" s="8"/>
      <c r="FW68" s="8"/>
      <c r="FX68" s="8"/>
      <c r="FY68" s="8"/>
      <c r="FZ68" s="8"/>
      <c r="GA68" s="8"/>
      <c r="GB68" s="8"/>
      <c r="GC68" s="8"/>
      <c r="GD68" s="8"/>
      <c r="GE68" s="8"/>
      <c r="GF68" s="8"/>
      <c r="GG68" s="8"/>
      <c r="GH68" s="8"/>
      <c r="GI68" s="8"/>
      <c r="GJ68" s="8"/>
      <c r="GK68" s="8"/>
      <c r="GL68" s="8"/>
      <c r="GM68" s="8"/>
      <c r="GN68" s="8"/>
      <c r="GO68" s="8"/>
      <c r="GP68" s="8"/>
      <c r="GQ68" s="8"/>
      <c r="GR68" s="8"/>
      <c r="GS68" s="8"/>
      <c r="GT68" s="8"/>
      <c r="GU68" s="8"/>
    </row>
    <row r="69" spans="1:203" x14ac:dyDescent="0.3">
      <c r="A69" s="18" t="s">
        <v>159</v>
      </c>
      <c r="B69" s="19" t="s">
        <v>198</v>
      </c>
      <c r="C69" s="18">
        <v>2020</v>
      </c>
      <c r="D69" s="18">
        <v>2025</v>
      </c>
      <c r="E69" s="19" t="s">
        <v>6</v>
      </c>
      <c r="F69" s="19" t="s">
        <v>5</v>
      </c>
      <c r="G69" s="19" t="s">
        <v>5</v>
      </c>
      <c r="H69" s="19" t="s">
        <v>5</v>
      </c>
      <c r="I69" s="16" t="s">
        <v>3</v>
      </c>
      <c r="J69" s="3">
        <v>0</v>
      </c>
      <c r="K69" s="3">
        <v>0</v>
      </c>
      <c r="L69" s="3">
        <v>0</v>
      </c>
      <c r="M69" s="3">
        <v>0</v>
      </c>
      <c r="N69" s="3">
        <v>0</v>
      </c>
      <c r="O69" s="3">
        <v>0</v>
      </c>
      <c r="P69" s="3">
        <v>0</v>
      </c>
      <c r="Q69" s="3">
        <v>0</v>
      </c>
      <c r="R69" s="3">
        <v>0</v>
      </c>
      <c r="S69" s="19" t="s">
        <v>5</v>
      </c>
      <c r="T69" s="18" t="s">
        <v>5</v>
      </c>
      <c r="U69" s="18" t="s">
        <v>5</v>
      </c>
      <c r="V69" s="18" t="s">
        <v>5</v>
      </c>
      <c r="W69" s="18" t="s">
        <v>5</v>
      </c>
      <c r="X69" s="18" t="s">
        <v>5</v>
      </c>
      <c r="Y69" s="18" t="s">
        <v>5</v>
      </c>
      <c r="Z69" s="18" t="s">
        <v>5</v>
      </c>
      <c r="AA69" s="18" t="s">
        <v>5</v>
      </c>
      <c r="AB69" s="18" t="s">
        <v>5</v>
      </c>
      <c r="AC69" s="18" t="s">
        <v>5</v>
      </c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  <c r="BA69" s="8"/>
      <c r="BB69" s="8"/>
      <c r="BC69" s="8"/>
      <c r="BD69" s="8"/>
      <c r="BE69" s="8"/>
      <c r="BF69" s="8"/>
      <c r="BG69" s="8"/>
      <c r="BH69" s="8"/>
      <c r="BI69" s="8"/>
      <c r="BJ69" s="8"/>
      <c r="BK69" s="8"/>
      <c r="BL69" s="8"/>
      <c r="BM69" s="8"/>
      <c r="BN69" s="8"/>
      <c r="BO69" s="8"/>
      <c r="BP69" s="8"/>
      <c r="BQ69" s="8"/>
      <c r="BR69" s="8"/>
      <c r="BS69" s="8"/>
      <c r="BT69" s="8"/>
      <c r="BU69" s="8"/>
      <c r="BV69" s="8"/>
      <c r="BW69" s="8"/>
      <c r="BX69" s="8"/>
      <c r="BY69" s="8"/>
      <c r="BZ69" s="8"/>
      <c r="CA69" s="8"/>
      <c r="CB69" s="8"/>
      <c r="CC69" s="8"/>
      <c r="CD69" s="8"/>
      <c r="CE69" s="8"/>
      <c r="CF69" s="8"/>
      <c r="CG69" s="8"/>
      <c r="CH69" s="8"/>
      <c r="CI69" s="8"/>
      <c r="CJ69" s="8"/>
      <c r="CK69" s="8"/>
      <c r="CL69" s="8"/>
      <c r="CM69" s="8"/>
      <c r="CN69" s="8"/>
      <c r="CO69" s="8"/>
      <c r="CP69" s="8"/>
      <c r="CQ69" s="8"/>
      <c r="CR69" s="8"/>
      <c r="CS69" s="8"/>
      <c r="CT69" s="8"/>
      <c r="CU69" s="8"/>
      <c r="CV69" s="8"/>
      <c r="CW69" s="8"/>
      <c r="CX69" s="8"/>
      <c r="CY69" s="8"/>
      <c r="CZ69" s="8"/>
      <c r="DA69" s="8"/>
      <c r="DB69" s="8"/>
      <c r="DC69" s="8"/>
      <c r="DD69" s="8"/>
      <c r="DE69" s="8"/>
      <c r="DF69" s="8"/>
      <c r="DG69" s="8"/>
      <c r="DH69" s="8"/>
      <c r="DI69" s="8"/>
      <c r="DJ69" s="8"/>
      <c r="DK69" s="8"/>
      <c r="DL69" s="8"/>
      <c r="DM69" s="8"/>
      <c r="DN69" s="8"/>
      <c r="DO69" s="8"/>
      <c r="DP69" s="8"/>
      <c r="DQ69" s="8"/>
      <c r="DR69" s="8"/>
      <c r="DS69" s="8"/>
      <c r="DT69" s="8"/>
      <c r="DU69" s="8"/>
      <c r="DV69" s="8"/>
      <c r="DW69" s="8"/>
      <c r="DX69" s="8"/>
      <c r="DY69" s="8"/>
      <c r="DZ69" s="8"/>
      <c r="EA69" s="8"/>
      <c r="EB69" s="8"/>
      <c r="EC69" s="8"/>
      <c r="ED69" s="8"/>
      <c r="EE69" s="8"/>
      <c r="EF69" s="8"/>
      <c r="EG69" s="8"/>
      <c r="EH69" s="8"/>
      <c r="EI69" s="8"/>
      <c r="EJ69" s="8"/>
      <c r="EK69" s="8"/>
      <c r="EL69" s="8"/>
      <c r="EM69" s="8"/>
      <c r="EN69" s="8"/>
      <c r="EO69" s="8"/>
      <c r="EP69" s="8"/>
      <c r="EQ69" s="8"/>
      <c r="ER69" s="8"/>
      <c r="ES69" s="8"/>
      <c r="ET69" s="8"/>
      <c r="EU69" s="8"/>
      <c r="EV69" s="8"/>
      <c r="EW69" s="8"/>
      <c r="EX69" s="8"/>
      <c r="EY69" s="8"/>
      <c r="EZ69" s="8"/>
      <c r="FA69" s="8"/>
      <c r="FB69" s="8"/>
      <c r="FC69" s="8"/>
      <c r="FD69" s="8"/>
      <c r="FE69" s="8"/>
      <c r="FF69" s="8"/>
      <c r="FG69" s="8"/>
      <c r="FH69" s="8"/>
      <c r="FI69" s="8"/>
      <c r="FJ69" s="8"/>
      <c r="FK69" s="8"/>
      <c r="FL69" s="8"/>
      <c r="FM69" s="8"/>
      <c r="FN69" s="8"/>
      <c r="FO69" s="8"/>
      <c r="FP69" s="8"/>
      <c r="FQ69" s="8"/>
      <c r="FR69" s="8"/>
      <c r="FS69" s="8"/>
      <c r="FT69" s="8"/>
      <c r="FU69" s="8"/>
      <c r="FV69" s="8"/>
      <c r="FW69" s="8"/>
      <c r="FX69" s="8"/>
      <c r="FY69" s="8"/>
      <c r="FZ69" s="8"/>
      <c r="GA69" s="8"/>
      <c r="GB69" s="8"/>
      <c r="GC69" s="8"/>
      <c r="GD69" s="8"/>
      <c r="GE69" s="8"/>
      <c r="GF69" s="8"/>
      <c r="GG69" s="8"/>
      <c r="GH69" s="8"/>
      <c r="GI69" s="8"/>
      <c r="GJ69" s="8"/>
      <c r="GK69" s="8"/>
      <c r="GL69" s="8"/>
      <c r="GM69" s="8"/>
      <c r="GN69" s="8"/>
      <c r="GO69" s="8"/>
      <c r="GP69" s="8"/>
      <c r="GQ69" s="8"/>
      <c r="GR69" s="8"/>
      <c r="GS69" s="8"/>
      <c r="GT69" s="8"/>
      <c r="GU69" s="8"/>
    </row>
    <row r="70" spans="1:203" ht="27.6" x14ac:dyDescent="0.3">
      <c r="A70" s="18"/>
      <c r="B70" s="19"/>
      <c r="C70" s="18"/>
      <c r="D70" s="18"/>
      <c r="E70" s="19"/>
      <c r="F70" s="19"/>
      <c r="G70" s="19"/>
      <c r="H70" s="19"/>
      <c r="I70" s="13" t="s">
        <v>53</v>
      </c>
      <c r="J70" s="3">
        <v>0</v>
      </c>
      <c r="K70" s="3">
        <v>0</v>
      </c>
      <c r="L70" s="3">
        <v>0</v>
      </c>
      <c r="M70" s="3">
        <v>0</v>
      </c>
      <c r="N70" s="3">
        <v>0</v>
      </c>
      <c r="O70" s="3">
        <v>0</v>
      </c>
      <c r="P70" s="3">
        <v>0</v>
      </c>
      <c r="Q70" s="3">
        <v>0</v>
      </c>
      <c r="R70" s="3">
        <v>0</v>
      </c>
      <c r="S70" s="19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  <c r="BA70" s="8"/>
      <c r="BB70" s="8"/>
      <c r="BC70" s="8"/>
      <c r="BD70" s="8"/>
      <c r="BE70" s="8"/>
      <c r="BF70" s="8"/>
      <c r="BG70" s="8"/>
      <c r="BH70" s="8"/>
      <c r="BI70" s="8"/>
      <c r="BJ70" s="8"/>
      <c r="BK70" s="8"/>
      <c r="BL70" s="8"/>
      <c r="BM70" s="8"/>
      <c r="BN70" s="8"/>
      <c r="BO70" s="8"/>
      <c r="BP70" s="8"/>
      <c r="BQ70" s="8"/>
      <c r="BR70" s="8"/>
      <c r="BS70" s="8"/>
      <c r="BT70" s="8"/>
      <c r="BU70" s="8"/>
      <c r="BV70" s="8"/>
      <c r="BW70" s="8"/>
      <c r="BX70" s="8"/>
      <c r="BY70" s="8"/>
      <c r="BZ70" s="8"/>
      <c r="CA70" s="8"/>
      <c r="CB70" s="8"/>
      <c r="CC70" s="8"/>
      <c r="CD70" s="8"/>
      <c r="CE70" s="8"/>
      <c r="CF70" s="8"/>
      <c r="CG70" s="8"/>
      <c r="CH70" s="8"/>
      <c r="CI70" s="8"/>
      <c r="CJ70" s="8"/>
      <c r="CK70" s="8"/>
      <c r="CL70" s="8"/>
      <c r="CM70" s="8"/>
      <c r="CN70" s="8"/>
      <c r="CO70" s="8"/>
      <c r="CP70" s="8"/>
      <c r="CQ70" s="8"/>
      <c r="CR70" s="8"/>
      <c r="CS70" s="8"/>
      <c r="CT70" s="8"/>
      <c r="CU70" s="8"/>
      <c r="CV70" s="8"/>
      <c r="CW70" s="8"/>
      <c r="CX70" s="8"/>
      <c r="CY70" s="8"/>
      <c r="CZ70" s="8"/>
      <c r="DA70" s="8"/>
      <c r="DB70" s="8"/>
      <c r="DC70" s="8"/>
      <c r="DD70" s="8"/>
      <c r="DE70" s="8"/>
      <c r="DF70" s="8"/>
      <c r="DG70" s="8"/>
      <c r="DH70" s="8"/>
      <c r="DI70" s="8"/>
      <c r="DJ70" s="8"/>
      <c r="DK70" s="8"/>
      <c r="DL70" s="8"/>
      <c r="DM70" s="8"/>
      <c r="DN70" s="8"/>
      <c r="DO70" s="8"/>
      <c r="DP70" s="8"/>
      <c r="DQ70" s="8"/>
      <c r="DR70" s="8"/>
      <c r="DS70" s="8"/>
      <c r="DT70" s="8"/>
      <c r="DU70" s="8"/>
      <c r="DV70" s="8"/>
      <c r="DW70" s="8"/>
      <c r="DX70" s="8"/>
      <c r="DY70" s="8"/>
      <c r="DZ70" s="8"/>
      <c r="EA70" s="8"/>
      <c r="EB70" s="8"/>
      <c r="EC70" s="8"/>
      <c r="ED70" s="8"/>
      <c r="EE70" s="8"/>
      <c r="EF70" s="8"/>
      <c r="EG70" s="8"/>
      <c r="EH70" s="8"/>
      <c r="EI70" s="8"/>
      <c r="EJ70" s="8"/>
      <c r="EK70" s="8"/>
      <c r="EL70" s="8"/>
      <c r="EM70" s="8"/>
      <c r="EN70" s="8"/>
      <c r="EO70" s="8"/>
      <c r="EP70" s="8"/>
      <c r="EQ70" s="8"/>
      <c r="ER70" s="8"/>
      <c r="ES70" s="8"/>
      <c r="ET70" s="8"/>
      <c r="EU70" s="8"/>
      <c r="EV70" s="8"/>
      <c r="EW70" s="8"/>
      <c r="EX70" s="8"/>
      <c r="EY70" s="8"/>
      <c r="EZ70" s="8"/>
      <c r="FA70" s="8"/>
      <c r="FB70" s="8"/>
      <c r="FC70" s="8"/>
      <c r="FD70" s="8"/>
      <c r="FE70" s="8"/>
      <c r="FF70" s="8"/>
      <c r="FG70" s="8"/>
      <c r="FH70" s="8"/>
      <c r="FI70" s="8"/>
      <c r="FJ70" s="8"/>
      <c r="FK70" s="8"/>
      <c r="FL70" s="8"/>
      <c r="FM70" s="8"/>
      <c r="FN70" s="8"/>
      <c r="FO70" s="8"/>
      <c r="FP70" s="8"/>
      <c r="FQ70" s="8"/>
      <c r="FR70" s="8"/>
      <c r="FS70" s="8"/>
      <c r="FT70" s="8"/>
      <c r="FU70" s="8"/>
      <c r="FV70" s="8"/>
      <c r="FW70" s="8"/>
      <c r="FX70" s="8"/>
      <c r="FY70" s="8"/>
      <c r="FZ70" s="8"/>
      <c r="GA70" s="8"/>
      <c r="GB70" s="8"/>
      <c r="GC70" s="8"/>
      <c r="GD70" s="8"/>
      <c r="GE70" s="8"/>
      <c r="GF70" s="8"/>
      <c r="GG70" s="8"/>
      <c r="GH70" s="8"/>
      <c r="GI70" s="8"/>
      <c r="GJ70" s="8"/>
      <c r="GK70" s="8"/>
      <c r="GL70" s="8"/>
      <c r="GM70" s="8"/>
      <c r="GN70" s="8"/>
      <c r="GO70" s="8"/>
      <c r="GP70" s="8"/>
      <c r="GQ70" s="8"/>
      <c r="GR70" s="8"/>
      <c r="GS70" s="8"/>
      <c r="GT70" s="8"/>
      <c r="GU70" s="8"/>
    </row>
    <row r="71" spans="1:203" ht="27.6" x14ac:dyDescent="0.3">
      <c r="A71" s="18"/>
      <c r="B71" s="19"/>
      <c r="C71" s="18"/>
      <c r="D71" s="18"/>
      <c r="E71" s="19"/>
      <c r="F71" s="19"/>
      <c r="G71" s="19"/>
      <c r="H71" s="19"/>
      <c r="I71" s="13" t="s">
        <v>34</v>
      </c>
      <c r="J71" s="3">
        <v>0</v>
      </c>
      <c r="K71" s="3">
        <v>0</v>
      </c>
      <c r="L71" s="3">
        <v>0</v>
      </c>
      <c r="M71" s="3">
        <v>0</v>
      </c>
      <c r="N71" s="3">
        <v>0</v>
      </c>
      <c r="O71" s="3">
        <v>0</v>
      </c>
      <c r="P71" s="3">
        <v>0</v>
      </c>
      <c r="Q71" s="3">
        <v>0</v>
      </c>
      <c r="R71" s="3">
        <v>0</v>
      </c>
      <c r="S71" s="19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  <c r="BA71" s="8"/>
      <c r="BB71" s="8"/>
      <c r="BC71" s="8"/>
      <c r="BD71" s="8"/>
      <c r="BE71" s="8"/>
      <c r="BF71" s="8"/>
      <c r="BG71" s="8"/>
      <c r="BH71" s="8"/>
      <c r="BI71" s="8"/>
      <c r="BJ71" s="8"/>
      <c r="BK71" s="8"/>
      <c r="BL71" s="8"/>
      <c r="BM71" s="8"/>
      <c r="BN71" s="8"/>
      <c r="BO71" s="8"/>
      <c r="BP71" s="8"/>
      <c r="BQ71" s="8"/>
      <c r="BR71" s="8"/>
      <c r="BS71" s="8"/>
      <c r="BT71" s="8"/>
      <c r="BU71" s="8"/>
      <c r="BV71" s="8"/>
      <c r="BW71" s="8"/>
      <c r="BX71" s="8"/>
      <c r="BY71" s="8"/>
      <c r="BZ71" s="8"/>
      <c r="CA71" s="8"/>
      <c r="CB71" s="8"/>
      <c r="CC71" s="8"/>
      <c r="CD71" s="8"/>
      <c r="CE71" s="8"/>
      <c r="CF71" s="8"/>
      <c r="CG71" s="8"/>
      <c r="CH71" s="8"/>
      <c r="CI71" s="8"/>
      <c r="CJ71" s="8"/>
      <c r="CK71" s="8"/>
      <c r="CL71" s="8"/>
      <c r="CM71" s="8"/>
      <c r="CN71" s="8"/>
      <c r="CO71" s="8"/>
      <c r="CP71" s="8"/>
      <c r="CQ71" s="8"/>
      <c r="CR71" s="8"/>
      <c r="CS71" s="8"/>
      <c r="CT71" s="8"/>
      <c r="CU71" s="8"/>
      <c r="CV71" s="8"/>
      <c r="CW71" s="8"/>
      <c r="CX71" s="8"/>
      <c r="CY71" s="8"/>
      <c r="CZ71" s="8"/>
      <c r="DA71" s="8"/>
      <c r="DB71" s="8"/>
      <c r="DC71" s="8"/>
      <c r="DD71" s="8"/>
      <c r="DE71" s="8"/>
      <c r="DF71" s="8"/>
      <c r="DG71" s="8"/>
      <c r="DH71" s="8"/>
      <c r="DI71" s="8"/>
      <c r="DJ71" s="8"/>
      <c r="DK71" s="8"/>
      <c r="DL71" s="8"/>
      <c r="DM71" s="8"/>
      <c r="DN71" s="8"/>
      <c r="DO71" s="8"/>
      <c r="DP71" s="8"/>
      <c r="DQ71" s="8"/>
      <c r="DR71" s="8"/>
      <c r="DS71" s="8"/>
      <c r="DT71" s="8"/>
      <c r="DU71" s="8"/>
      <c r="DV71" s="8"/>
      <c r="DW71" s="8"/>
      <c r="DX71" s="8"/>
      <c r="DY71" s="8"/>
      <c r="DZ71" s="8"/>
      <c r="EA71" s="8"/>
      <c r="EB71" s="8"/>
      <c r="EC71" s="8"/>
      <c r="ED71" s="8"/>
      <c r="EE71" s="8"/>
      <c r="EF71" s="8"/>
      <c r="EG71" s="8"/>
      <c r="EH71" s="8"/>
      <c r="EI71" s="8"/>
      <c r="EJ71" s="8"/>
      <c r="EK71" s="8"/>
      <c r="EL71" s="8"/>
      <c r="EM71" s="8"/>
      <c r="EN71" s="8"/>
      <c r="EO71" s="8"/>
      <c r="EP71" s="8"/>
      <c r="EQ71" s="8"/>
      <c r="ER71" s="8"/>
      <c r="ES71" s="8"/>
      <c r="ET71" s="8"/>
      <c r="EU71" s="8"/>
      <c r="EV71" s="8"/>
      <c r="EW71" s="8"/>
      <c r="EX71" s="8"/>
      <c r="EY71" s="8"/>
      <c r="EZ71" s="8"/>
      <c r="FA71" s="8"/>
      <c r="FB71" s="8"/>
      <c r="FC71" s="8"/>
      <c r="FD71" s="8"/>
      <c r="FE71" s="8"/>
      <c r="FF71" s="8"/>
      <c r="FG71" s="8"/>
      <c r="FH71" s="8"/>
      <c r="FI71" s="8"/>
      <c r="FJ71" s="8"/>
      <c r="FK71" s="8"/>
      <c r="FL71" s="8"/>
      <c r="FM71" s="8"/>
      <c r="FN71" s="8"/>
      <c r="FO71" s="8"/>
      <c r="FP71" s="8"/>
      <c r="FQ71" s="8"/>
      <c r="FR71" s="8"/>
      <c r="FS71" s="8"/>
      <c r="FT71" s="8"/>
      <c r="FU71" s="8"/>
      <c r="FV71" s="8"/>
      <c r="FW71" s="8"/>
      <c r="FX71" s="8"/>
      <c r="FY71" s="8"/>
      <c r="FZ71" s="8"/>
      <c r="GA71" s="8"/>
      <c r="GB71" s="8"/>
      <c r="GC71" s="8"/>
      <c r="GD71" s="8"/>
      <c r="GE71" s="8"/>
      <c r="GF71" s="8"/>
      <c r="GG71" s="8"/>
      <c r="GH71" s="8"/>
      <c r="GI71" s="8"/>
      <c r="GJ71" s="8"/>
      <c r="GK71" s="8"/>
      <c r="GL71" s="8"/>
      <c r="GM71" s="8"/>
      <c r="GN71" s="8"/>
      <c r="GO71" s="8"/>
      <c r="GP71" s="8"/>
      <c r="GQ71" s="8"/>
      <c r="GR71" s="8"/>
      <c r="GS71" s="8"/>
      <c r="GT71" s="8"/>
      <c r="GU71" s="8"/>
    </row>
    <row r="72" spans="1:203" ht="27.6" x14ac:dyDescent="0.3">
      <c r="A72" s="18"/>
      <c r="B72" s="19"/>
      <c r="C72" s="18"/>
      <c r="D72" s="18"/>
      <c r="E72" s="19"/>
      <c r="F72" s="19"/>
      <c r="G72" s="19"/>
      <c r="H72" s="19"/>
      <c r="I72" s="13" t="s">
        <v>4</v>
      </c>
      <c r="J72" s="3">
        <v>0</v>
      </c>
      <c r="K72" s="3">
        <v>0</v>
      </c>
      <c r="L72" s="3">
        <v>0</v>
      </c>
      <c r="M72" s="3">
        <v>0</v>
      </c>
      <c r="N72" s="3">
        <v>0</v>
      </c>
      <c r="O72" s="3">
        <v>0</v>
      </c>
      <c r="P72" s="3">
        <v>0</v>
      </c>
      <c r="Q72" s="3">
        <v>0</v>
      </c>
      <c r="R72" s="3">
        <v>0</v>
      </c>
      <c r="S72" s="19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  <c r="BA72" s="8"/>
      <c r="BB72" s="8"/>
      <c r="BC72" s="8"/>
      <c r="BD72" s="8"/>
      <c r="BE72" s="8"/>
      <c r="BF72" s="8"/>
      <c r="BG72" s="8"/>
      <c r="BH72" s="8"/>
      <c r="BI72" s="8"/>
      <c r="BJ72" s="8"/>
      <c r="BK72" s="8"/>
      <c r="BL72" s="8"/>
      <c r="BM72" s="8"/>
      <c r="BN72" s="8"/>
      <c r="BO72" s="8"/>
      <c r="BP72" s="8"/>
      <c r="BQ72" s="8"/>
      <c r="BR72" s="8"/>
      <c r="BS72" s="8"/>
      <c r="BT72" s="8"/>
      <c r="BU72" s="8"/>
      <c r="BV72" s="8"/>
      <c r="BW72" s="8"/>
      <c r="BX72" s="8"/>
      <c r="BY72" s="8"/>
      <c r="BZ72" s="8"/>
      <c r="CA72" s="8"/>
      <c r="CB72" s="8"/>
      <c r="CC72" s="8"/>
      <c r="CD72" s="8"/>
      <c r="CE72" s="8"/>
      <c r="CF72" s="8"/>
      <c r="CG72" s="8"/>
      <c r="CH72" s="8"/>
      <c r="CI72" s="8"/>
      <c r="CJ72" s="8"/>
      <c r="CK72" s="8"/>
      <c r="CL72" s="8"/>
      <c r="CM72" s="8"/>
      <c r="CN72" s="8"/>
      <c r="CO72" s="8"/>
      <c r="CP72" s="8"/>
      <c r="CQ72" s="8"/>
      <c r="CR72" s="8"/>
      <c r="CS72" s="8"/>
      <c r="CT72" s="8"/>
      <c r="CU72" s="8"/>
      <c r="CV72" s="8"/>
      <c r="CW72" s="8"/>
      <c r="CX72" s="8"/>
      <c r="CY72" s="8"/>
      <c r="CZ72" s="8"/>
      <c r="DA72" s="8"/>
      <c r="DB72" s="8"/>
      <c r="DC72" s="8"/>
      <c r="DD72" s="8"/>
      <c r="DE72" s="8"/>
      <c r="DF72" s="8"/>
      <c r="DG72" s="8"/>
      <c r="DH72" s="8"/>
      <c r="DI72" s="8"/>
      <c r="DJ72" s="8"/>
      <c r="DK72" s="8"/>
      <c r="DL72" s="8"/>
      <c r="DM72" s="8"/>
      <c r="DN72" s="8"/>
      <c r="DO72" s="8"/>
      <c r="DP72" s="8"/>
      <c r="DQ72" s="8"/>
      <c r="DR72" s="8"/>
      <c r="DS72" s="8"/>
      <c r="DT72" s="8"/>
      <c r="DU72" s="8"/>
      <c r="DV72" s="8"/>
      <c r="DW72" s="8"/>
      <c r="DX72" s="8"/>
      <c r="DY72" s="8"/>
      <c r="DZ72" s="8"/>
      <c r="EA72" s="8"/>
      <c r="EB72" s="8"/>
      <c r="EC72" s="8"/>
      <c r="ED72" s="8"/>
      <c r="EE72" s="8"/>
      <c r="EF72" s="8"/>
      <c r="EG72" s="8"/>
      <c r="EH72" s="8"/>
      <c r="EI72" s="8"/>
      <c r="EJ72" s="8"/>
      <c r="EK72" s="8"/>
      <c r="EL72" s="8"/>
      <c r="EM72" s="8"/>
      <c r="EN72" s="8"/>
      <c r="EO72" s="8"/>
      <c r="EP72" s="8"/>
      <c r="EQ72" s="8"/>
      <c r="ER72" s="8"/>
      <c r="ES72" s="8"/>
      <c r="ET72" s="8"/>
      <c r="EU72" s="8"/>
      <c r="EV72" s="8"/>
      <c r="EW72" s="8"/>
      <c r="EX72" s="8"/>
      <c r="EY72" s="8"/>
      <c r="EZ72" s="8"/>
      <c r="FA72" s="8"/>
      <c r="FB72" s="8"/>
      <c r="FC72" s="8"/>
      <c r="FD72" s="8"/>
      <c r="FE72" s="8"/>
      <c r="FF72" s="8"/>
      <c r="FG72" s="8"/>
      <c r="FH72" s="8"/>
      <c r="FI72" s="8"/>
      <c r="FJ72" s="8"/>
      <c r="FK72" s="8"/>
      <c r="FL72" s="8"/>
      <c r="FM72" s="8"/>
      <c r="FN72" s="8"/>
      <c r="FO72" s="8"/>
      <c r="FP72" s="8"/>
      <c r="FQ72" s="8"/>
      <c r="FR72" s="8"/>
      <c r="FS72" s="8"/>
      <c r="FT72" s="8"/>
      <c r="FU72" s="8"/>
      <c r="FV72" s="8"/>
      <c r="FW72" s="8"/>
      <c r="FX72" s="8"/>
      <c r="FY72" s="8"/>
      <c r="FZ72" s="8"/>
      <c r="GA72" s="8"/>
      <c r="GB72" s="8"/>
      <c r="GC72" s="8"/>
      <c r="GD72" s="8"/>
      <c r="GE72" s="8"/>
      <c r="GF72" s="8"/>
      <c r="GG72" s="8"/>
      <c r="GH72" s="8"/>
      <c r="GI72" s="8"/>
      <c r="GJ72" s="8"/>
      <c r="GK72" s="8"/>
      <c r="GL72" s="8"/>
      <c r="GM72" s="8"/>
      <c r="GN72" s="8"/>
      <c r="GO72" s="8"/>
      <c r="GP72" s="8"/>
      <c r="GQ72" s="8"/>
      <c r="GR72" s="8"/>
      <c r="GS72" s="8"/>
      <c r="GT72" s="8"/>
      <c r="GU72" s="8"/>
    </row>
    <row r="73" spans="1:203" s="10" customFormat="1" x14ac:dyDescent="0.3">
      <c r="A73" s="18" t="s">
        <v>163</v>
      </c>
      <c r="B73" s="19" t="s">
        <v>199</v>
      </c>
      <c r="C73" s="18">
        <v>2020</v>
      </c>
      <c r="D73" s="18">
        <v>2025</v>
      </c>
      <c r="E73" s="19" t="s">
        <v>6</v>
      </c>
      <c r="F73" s="19" t="s">
        <v>5</v>
      </c>
      <c r="G73" s="19" t="s">
        <v>5</v>
      </c>
      <c r="H73" s="19" t="s">
        <v>5</v>
      </c>
      <c r="I73" s="16" t="s">
        <v>3</v>
      </c>
      <c r="J73" s="3">
        <f>SUM(K73:R73)</f>
        <v>0</v>
      </c>
      <c r="K73" s="3">
        <v>0</v>
      </c>
      <c r="L73" s="3">
        <v>0</v>
      </c>
      <c r="M73" s="3">
        <v>0</v>
      </c>
      <c r="N73" s="3">
        <v>0</v>
      </c>
      <c r="O73" s="3">
        <v>0</v>
      </c>
      <c r="P73" s="3">
        <v>0</v>
      </c>
      <c r="Q73" s="3">
        <v>0</v>
      </c>
      <c r="R73" s="3">
        <v>0</v>
      </c>
      <c r="S73" s="19" t="s">
        <v>5</v>
      </c>
      <c r="T73" s="18" t="s">
        <v>5</v>
      </c>
      <c r="U73" s="18" t="s">
        <v>5</v>
      </c>
      <c r="V73" s="18" t="s">
        <v>5</v>
      </c>
      <c r="W73" s="18" t="s">
        <v>5</v>
      </c>
      <c r="X73" s="18" t="s">
        <v>5</v>
      </c>
      <c r="Y73" s="18" t="s">
        <v>5</v>
      </c>
      <c r="Z73" s="18" t="s">
        <v>5</v>
      </c>
      <c r="AA73" s="18" t="s">
        <v>5</v>
      </c>
      <c r="AB73" s="18" t="s">
        <v>5</v>
      </c>
      <c r="AC73" s="18" t="s">
        <v>5</v>
      </c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  <c r="BA73" s="8"/>
      <c r="BB73" s="8"/>
      <c r="BC73" s="8"/>
      <c r="BD73" s="8"/>
      <c r="BE73" s="8"/>
      <c r="BF73" s="8"/>
      <c r="BG73" s="8"/>
      <c r="BH73" s="8"/>
      <c r="BI73" s="8"/>
      <c r="BJ73" s="8"/>
      <c r="BK73" s="8"/>
      <c r="BL73" s="8"/>
      <c r="BM73" s="8"/>
      <c r="BN73" s="8"/>
      <c r="BO73" s="8"/>
      <c r="BP73" s="8"/>
      <c r="BQ73" s="8"/>
      <c r="BR73" s="8"/>
      <c r="BS73" s="8"/>
      <c r="BT73" s="8"/>
      <c r="BU73" s="8"/>
      <c r="BV73" s="8"/>
      <c r="BW73" s="8"/>
      <c r="BX73" s="8"/>
      <c r="BY73" s="8"/>
      <c r="BZ73" s="8"/>
      <c r="CA73" s="8"/>
      <c r="CB73" s="8"/>
      <c r="CC73" s="8"/>
      <c r="CD73" s="8"/>
      <c r="CE73" s="8"/>
      <c r="CF73" s="8"/>
      <c r="CG73" s="8"/>
      <c r="CH73" s="8"/>
      <c r="CI73" s="8"/>
      <c r="CJ73" s="8"/>
      <c r="CK73" s="8"/>
      <c r="CL73" s="8"/>
      <c r="CM73" s="8"/>
      <c r="CN73" s="8"/>
      <c r="CO73" s="8"/>
      <c r="CP73" s="8"/>
      <c r="CQ73" s="8"/>
      <c r="CR73" s="8"/>
      <c r="CS73" s="8"/>
      <c r="CT73" s="8"/>
      <c r="CU73" s="8"/>
      <c r="CV73" s="8"/>
      <c r="CW73" s="8"/>
      <c r="CX73" s="8"/>
      <c r="CY73" s="8"/>
      <c r="CZ73" s="8"/>
      <c r="DA73" s="8"/>
      <c r="DB73" s="8"/>
      <c r="DC73" s="8"/>
      <c r="DD73" s="8"/>
      <c r="DE73" s="8"/>
      <c r="DF73" s="8"/>
      <c r="DG73" s="8"/>
      <c r="DH73" s="8"/>
      <c r="DI73" s="8"/>
      <c r="DJ73" s="8"/>
      <c r="DK73" s="8"/>
      <c r="DL73" s="8"/>
      <c r="DM73" s="8"/>
      <c r="DN73" s="8"/>
      <c r="DO73" s="8"/>
      <c r="DP73" s="8"/>
      <c r="DQ73" s="8"/>
      <c r="DR73" s="8"/>
      <c r="DS73" s="8"/>
      <c r="DT73" s="8"/>
      <c r="DU73" s="8"/>
      <c r="DV73" s="8"/>
      <c r="DW73" s="8"/>
      <c r="DX73" s="8"/>
      <c r="DY73" s="8"/>
      <c r="DZ73" s="8"/>
      <c r="EA73" s="8"/>
      <c r="EB73" s="8"/>
      <c r="EC73" s="8"/>
      <c r="ED73" s="8"/>
      <c r="EE73" s="8"/>
      <c r="EF73" s="8"/>
      <c r="EG73" s="8"/>
      <c r="EH73" s="8"/>
      <c r="EI73" s="8"/>
      <c r="EJ73" s="8"/>
      <c r="EK73" s="8"/>
      <c r="EL73" s="8"/>
      <c r="EM73" s="8"/>
      <c r="EN73" s="8"/>
      <c r="EO73" s="8"/>
      <c r="EP73" s="8"/>
      <c r="EQ73" s="8"/>
      <c r="ER73" s="8"/>
      <c r="ES73" s="8"/>
      <c r="ET73" s="8"/>
      <c r="EU73" s="8"/>
      <c r="EV73" s="8"/>
      <c r="EW73" s="8"/>
      <c r="EX73" s="8"/>
      <c r="EY73" s="8"/>
      <c r="EZ73" s="8"/>
      <c r="FA73" s="8"/>
      <c r="FB73" s="8"/>
      <c r="FC73" s="8"/>
      <c r="FD73" s="8"/>
      <c r="FE73" s="8"/>
      <c r="FF73" s="8"/>
      <c r="FG73" s="8"/>
      <c r="FH73" s="8"/>
      <c r="FI73" s="8"/>
      <c r="FJ73" s="8"/>
      <c r="FK73" s="8"/>
      <c r="FL73" s="8"/>
      <c r="FM73" s="8"/>
      <c r="FN73" s="8"/>
      <c r="FO73" s="8"/>
      <c r="FP73" s="8"/>
      <c r="FQ73" s="8"/>
      <c r="FR73" s="8"/>
      <c r="FS73" s="8"/>
      <c r="FT73" s="8"/>
      <c r="FU73" s="8"/>
      <c r="FV73" s="8"/>
      <c r="FW73" s="8"/>
      <c r="FX73" s="8"/>
      <c r="FY73" s="8"/>
      <c r="FZ73" s="8"/>
      <c r="GA73" s="8"/>
      <c r="GB73" s="8"/>
      <c r="GC73" s="8"/>
      <c r="GD73" s="8"/>
      <c r="GE73" s="8"/>
      <c r="GF73" s="8"/>
      <c r="GG73" s="8"/>
      <c r="GH73" s="8"/>
      <c r="GI73" s="8"/>
      <c r="GJ73" s="8"/>
      <c r="GK73" s="8"/>
      <c r="GL73" s="8"/>
      <c r="GM73" s="8"/>
      <c r="GN73" s="8"/>
      <c r="GO73" s="8"/>
      <c r="GP73" s="8"/>
      <c r="GQ73" s="8"/>
      <c r="GR73" s="8"/>
      <c r="GS73" s="8"/>
      <c r="GT73" s="8"/>
      <c r="GU73" s="8"/>
    </row>
    <row r="74" spans="1:203" s="10" customFormat="1" ht="27.6" x14ac:dyDescent="0.3">
      <c r="A74" s="18"/>
      <c r="B74" s="19"/>
      <c r="C74" s="18"/>
      <c r="D74" s="18"/>
      <c r="E74" s="19"/>
      <c r="F74" s="19"/>
      <c r="G74" s="19"/>
      <c r="H74" s="19"/>
      <c r="I74" s="13" t="s">
        <v>53</v>
      </c>
      <c r="J74" s="3">
        <f t="shared" ref="J74:J75" si="19">SUM(K74:R74)</f>
        <v>0</v>
      </c>
      <c r="K74" s="3">
        <v>0</v>
      </c>
      <c r="L74" s="3">
        <v>0</v>
      </c>
      <c r="M74" s="3">
        <v>0</v>
      </c>
      <c r="N74" s="3">
        <v>0</v>
      </c>
      <c r="O74" s="3">
        <v>0</v>
      </c>
      <c r="P74" s="3">
        <v>0</v>
      </c>
      <c r="Q74" s="3">
        <v>0</v>
      </c>
      <c r="R74" s="3">
        <v>0</v>
      </c>
      <c r="S74" s="19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  <c r="BA74" s="8"/>
      <c r="BB74" s="8"/>
      <c r="BC74" s="8"/>
      <c r="BD74" s="8"/>
      <c r="BE74" s="8"/>
      <c r="BF74" s="8"/>
      <c r="BG74" s="8"/>
      <c r="BH74" s="8"/>
      <c r="BI74" s="8"/>
      <c r="BJ74" s="8"/>
      <c r="BK74" s="8"/>
      <c r="BL74" s="8"/>
      <c r="BM74" s="8"/>
      <c r="BN74" s="8"/>
      <c r="BO74" s="8"/>
      <c r="BP74" s="8"/>
      <c r="BQ74" s="8"/>
      <c r="BR74" s="8"/>
      <c r="BS74" s="8"/>
      <c r="BT74" s="8"/>
      <c r="BU74" s="8"/>
      <c r="BV74" s="8"/>
      <c r="BW74" s="8"/>
      <c r="BX74" s="8"/>
      <c r="BY74" s="8"/>
      <c r="BZ74" s="8"/>
      <c r="CA74" s="8"/>
      <c r="CB74" s="8"/>
      <c r="CC74" s="8"/>
      <c r="CD74" s="8"/>
      <c r="CE74" s="8"/>
      <c r="CF74" s="8"/>
      <c r="CG74" s="8"/>
      <c r="CH74" s="8"/>
      <c r="CI74" s="8"/>
      <c r="CJ74" s="8"/>
      <c r="CK74" s="8"/>
      <c r="CL74" s="8"/>
      <c r="CM74" s="8"/>
      <c r="CN74" s="8"/>
      <c r="CO74" s="8"/>
      <c r="CP74" s="8"/>
      <c r="CQ74" s="8"/>
      <c r="CR74" s="8"/>
      <c r="CS74" s="8"/>
      <c r="CT74" s="8"/>
      <c r="CU74" s="8"/>
      <c r="CV74" s="8"/>
      <c r="CW74" s="8"/>
      <c r="CX74" s="8"/>
      <c r="CY74" s="8"/>
      <c r="CZ74" s="8"/>
      <c r="DA74" s="8"/>
      <c r="DB74" s="8"/>
      <c r="DC74" s="8"/>
      <c r="DD74" s="8"/>
      <c r="DE74" s="8"/>
      <c r="DF74" s="8"/>
      <c r="DG74" s="8"/>
      <c r="DH74" s="8"/>
      <c r="DI74" s="8"/>
      <c r="DJ74" s="8"/>
      <c r="DK74" s="8"/>
      <c r="DL74" s="8"/>
      <c r="DM74" s="8"/>
      <c r="DN74" s="8"/>
      <c r="DO74" s="8"/>
      <c r="DP74" s="8"/>
      <c r="DQ74" s="8"/>
      <c r="DR74" s="8"/>
      <c r="DS74" s="8"/>
      <c r="DT74" s="8"/>
      <c r="DU74" s="8"/>
      <c r="DV74" s="8"/>
      <c r="DW74" s="8"/>
      <c r="DX74" s="8"/>
      <c r="DY74" s="8"/>
      <c r="DZ74" s="8"/>
      <c r="EA74" s="8"/>
      <c r="EB74" s="8"/>
      <c r="EC74" s="8"/>
      <c r="ED74" s="8"/>
      <c r="EE74" s="8"/>
      <c r="EF74" s="8"/>
      <c r="EG74" s="8"/>
      <c r="EH74" s="8"/>
      <c r="EI74" s="8"/>
      <c r="EJ74" s="8"/>
      <c r="EK74" s="8"/>
      <c r="EL74" s="8"/>
      <c r="EM74" s="8"/>
      <c r="EN74" s="8"/>
      <c r="EO74" s="8"/>
      <c r="EP74" s="8"/>
      <c r="EQ74" s="8"/>
      <c r="ER74" s="8"/>
      <c r="ES74" s="8"/>
      <c r="ET74" s="8"/>
      <c r="EU74" s="8"/>
      <c r="EV74" s="8"/>
      <c r="EW74" s="8"/>
      <c r="EX74" s="8"/>
      <c r="EY74" s="8"/>
      <c r="EZ74" s="8"/>
      <c r="FA74" s="8"/>
      <c r="FB74" s="8"/>
      <c r="FC74" s="8"/>
      <c r="FD74" s="8"/>
      <c r="FE74" s="8"/>
      <c r="FF74" s="8"/>
      <c r="FG74" s="8"/>
      <c r="FH74" s="8"/>
      <c r="FI74" s="8"/>
      <c r="FJ74" s="8"/>
      <c r="FK74" s="8"/>
      <c r="FL74" s="8"/>
      <c r="FM74" s="8"/>
      <c r="FN74" s="8"/>
      <c r="FO74" s="8"/>
      <c r="FP74" s="8"/>
      <c r="FQ74" s="8"/>
      <c r="FR74" s="8"/>
      <c r="FS74" s="8"/>
      <c r="FT74" s="8"/>
      <c r="FU74" s="8"/>
      <c r="FV74" s="8"/>
      <c r="FW74" s="8"/>
      <c r="FX74" s="8"/>
      <c r="FY74" s="8"/>
      <c r="FZ74" s="8"/>
      <c r="GA74" s="8"/>
      <c r="GB74" s="8"/>
      <c r="GC74" s="8"/>
      <c r="GD74" s="8"/>
      <c r="GE74" s="8"/>
      <c r="GF74" s="8"/>
      <c r="GG74" s="8"/>
      <c r="GH74" s="8"/>
      <c r="GI74" s="8"/>
      <c r="GJ74" s="8"/>
      <c r="GK74" s="8"/>
      <c r="GL74" s="8"/>
      <c r="GM74" s="8"/>
      <c r="GN74" s="8"/>
      <c r="GO74" s="8"/>
      <c r="GP74" s="8"/>
      <c r="GQ74" s="8"/>
      <c r="GR74" s="8"/>
      <c r="GS74" s="8"/>
      <c r="GT74" s="8"/>
      <c r="GU74" s="8"/>
    </row>
    <row r="75" spans="1:203" s="10" customFormat="1" ht="27.6" x14ac:dyDescent="0.3">
      <c r="A75" s="18"/>
      <c r="B75" s="19"/>
      <c r="C75" s="18"/>
      <c r="D75" s="18"/>
      <c r="E75" s="19"/>
      <c r="F75" s="19"/>
      <c r="G75" s="19"/>
      <c r="H75" s="19"/>
      <c r="I75" s="13" t="s">
        <v>34</v>
      </c>
      <c r="J75" s="3">
        <f t="shared" si="19"/>
        <v>0</v>
      </c>
      <c r="K75" s="3">
        <v>0</v>
      </c>
      <c r="L75" s="3">
        <v>0</v>
      </c>
      <c r="M75" s="3">
        <v>0</v>
      </c>
      <c r="N75" s="3">
        <v>0</v>
      </c>
      <c r="O75" s="3">
        <v>0</v>
      </c>
      <c r="P75" s="3">
        <v>0</v>
      </c>
      <c r="Q75" s="3">
        <v>0</v>
      </c>
      <c r="R75" s="3">
        <v>0</v>
      </c>
      <c r="S75" s="19"/>
      <c r="T75" s="18"/>
      <c r="U75" s="18"/>
      <c r="V75" s="18"/>
      <c r="W75" s="18"/>
      <c r="X75" s="18"/>
      <c r="Y75" s="18"/>
      <c r="Z75" s="18"/>
      <c r="AA75" s="18"/>
      <c r="AB75" s="18"/>
      <c r="AC75" s="1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  <c r="BA75" s="8"/>
      <c r="BB75" s="8"/>
      <c r="BC75" s="8"/>
      <c r="BD75" s="8"/>
      <c r="BE75" s="8"/>
      <c r="BF75" s="8"/>
      <c r="BG75" s="8"/>
      <c r="BH75" s="8"/>
      <c r="BI75" s="8"/>
      <c r="BJ75" s="8"/>
      <c r="BK75" s="8"/>
      <c r="BL75" s="8"/>
      <c r="BM75" s="8"/>
      <c r="BN75" s="8"/>
      <c r="BO75" s="8"/>
      <c r="BP75" s="8"/>
      <c r="BQ75" s="8"/>
      <c r="BR75" s="8"/>
      <c r="BS75" s="8"/>
      <c r="BT75" s="8"/>
      <c r="BU75" s="8"/>
      <c r="BV75" s="8"/>
      <c r="BW75" s="8"/>
      <c r="BX75" s="8"/>
      <c r="BY75" s="8"/>
      <c r="BZ75" s="8"/>
      <c r="CA75" s="8"/>
      <c r="CB75" s="8"/>
      <c r="CC75" s="8"/>
      <c r="CD75" s="8"/>
      <c r="CE75" s="8"/>
      <c r="CF75" s="8"/>
      <c r="CG75" s="8"/>
      <c r="CH75" s="8"/>
      <c r="CI75" s="8"/>
      <c r="CJ75" s="8"/>
      <c r="CK75" s="8"/>
      <c r="CL75" s="8"/>
      <c r="CM75" s="8"/>
      <c r="CN75" s="8"/>
      <c r="CO75" s="8"/>
      <c r="CP75" s="8"/>
      <c r="CQ75" s="8"/>
      <c r="CR75" s="8"/>
      <c r="CS75" s="8"/>
      <c r="CT75" s="8"/>
      <c r="CU75" s="8"/>
      <c r="CV75" s="8"/>
      <c r="CW75" s="8"/>
      <c r="CX75" s="8"/>
      <c r="CY75" s="8"/>
      <c r="CZ75" s="8"/>
      <c r="DA75" s="8"/>
      <c r="DB75" s="8"/>
      <c r="DC75" s="8"/>
      <c r="DD75" s="8"/>
      <c r="DE75" s="8"/>
      <c r="DF75" s="8"/>
      <c r="DG75" s="8"/>
      <c r="DH75" s="8"/>
      <c r="DI75" s="8"/>
      <c r="DJ75" s="8"/>
      <c r="DK75" s="8"/>
      <c r="DL75" s="8"/>
      <c r="DM75" s="8"/>
      <c r="DN75" s="8"/>
      <c r="DO75" s="8"/>
      <c r="DP75" s="8"/>
      <c r="DQ75" s="8"/>
      <c r="DR75" s="8"/>
      <c r="DS75" s="8"/>
      <c r="DT75" s="8"/>
      <c r="DU75" s="8"/>
      <c r="DV75" s="8"/>
      <c r="DW75" s="8"/>
      <c r="DX75" s="8"/>
      <c r="DY75" s="8"/>
      <c r="DZ75" s="8"/>
      <c r="EA75" s="8"/>
      <c r="EB75" s="8"/>
      <c r="EC75" s="8"/>
      <c r="ED75" s="8"/>
      <c r="EE75" s="8"/>
      <c r="EF75" s="8"/>
      <c r="EG75" s="8"/>
      <c r="EH75" s="8"/>
      <c r="EI75" s="8"/>
      <c r="EJ75" s="8"/>
      <c r="EK75" s="8"/>
      <c r="EL75" s="8"/>
      <c r="EM75" s="8"/>
      <c r="EN75" s="8"/>
      <c r="EO75" s="8"/>
      <c r="EP75" s="8"/>
      <c r="EQ75" s="8"/>
      <c r="ER75" s="8"/>
      <c r="ES75" s="8"/>
      <c r="ET75" s="8"/>
      <c r="EU75" s="8"/>
      <c r="EV75" s="8"/>
      <c r="EW75" s="8"/>
      <c r="EX75" s="8"/>
      <c r="EY75" s="8"/>
      <c r="EZ75" s="8"/>
      <c r="FA75" s="8"/>
      <c r="FB75" s="8"/>
      <c r="FC75" s="8"/>
      <c r="FD75" s="8"/>
      <c r="FE75" s="8"/>
      <c r="FF75" s="8"/>
      <c r="FG75" s="8"/>
      <c r="FH75" s="8"/>
      <c r="FI75" s="8"/>
      <c r="FJ75" s="8"/>
      <c r="FK75" s="8"/>
      <c r="FL75" s="8"/>
      <c r="FM75" s="8"/>
      <c r="FN75" s="8"/>
      <c r="FO75" s="8"/>
      <c r="FP75" s="8"/>
      <c r="FQ75" s="8"/>
      <c r="FR75" s="8"/>
      <c r="FS75" s="8"/>
      <c r="FT75" s="8"/>
      <c r="FU75" s="8"/>
      <c r="FV75" s="8"/>
      <c r="FW75" s="8"/>
      <c r="FX75" s="8"/>
      <c r="FY75" s="8"/>
      <c r="FZ75" s="8"/>
      <c r="GA75" s="8"/>
      <c r="GB75" s="8"/>
      <c r="GC75" s="8"/>
      <c r="GD75" s="8"/>
      <c r="GE75" s="8"/>
      <c r="GF75" s="8"/>
      <c r="GG75" s="8"/>
      <c r="GH75" s="8"/>
      <c r="GI75" s="8"/>
      <c r="GJ75" s="8"/>
      <c r="GK75" s="8"/>
      <c r="GL75" s="8"/>
      <c r="GM75" s="8"/>
      <c r="GN75" s="8"/>
      <c r="GO75" s="8"/>
      <c r="GP75" s="8"/>
      <c r="GQ75" s="8"/>
      <c r="GR75" s="8"/>
      <c r="GS75" s="8"/>
      <c r="GT75" s="8"/>
      <c r="GU75" s="8"/>
    </row>
    <row r="76" spans="1:203" s="10" customFormat="1" ht="27.6" x14ac:dyDescent="0.3">
      <c r="A76" s="18"/>
      <c r="B76" s="19"/>
      <c r="C76" s="18"/>
      <c r="D76" s="18"/>
      <c r="E76" s="19"/>
      <c r="F76" s="19"/>
      <c r="G76" s="19"/>
      <c r="H76" s="19"/>
      <c r="I76" s="13" t="s">
        <v>4</v>
      </c>
      <c r="J76" s="3">
        <f>SUM(K76:R76)</f>
        <v>0</v>
      </c>
      <c r="K76" s="3">
        <v>0</v>
      </c>
      <c r="L76" s="3">
        <v>0</v>
      </c>
      <c r="M76" s="3">
        <v>0</v>
      </c>
      <c r="N76" s="3">
        <v>0</v>
      </c>
      <c r="O76" s="3">
        <v>0</v>
      </c>
      <c r="P76" s="3">
        <v>0</v>
      </c>
      <c r="Q76" s="3">
        <v>0</v>
      </c>
      <c r="R76" s="3">
        <v>0</v>
      </c>
      <c r="S76" s="19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  <c r="BA76" s="8"/>
      <c r="BB76" s="8"/>
      <c r="BC76" s="8"/>
      <c r="BD76" s="8"/>
      <c r="BE76" s="8"/>
      <c r="BF76" s="8"/>
      <c r="BG76" s="8"/>
      <c r="BH76" s="8"/>
      <c r="BI76" s="8"/>
      <c r="BJ76" s="8"/>
      <c r="BK76" s="8"/>
      <c r="BL76" s="8"/>
      <c r="BM76" s="8"/>
      <c r="BN76" s="8"/>
      <c r="BO76" s="8"/>
      <c r="BP76" s="8"/>
      <c r="BQ76" s="8"/>
      <c r="BR76" s="8"/>
      <c r="BS76" s="8"/>
      <c r="BT76" s="8"/>
      <c r="BU76" s="8"/>
      <c r="BV76" s="8"/>
      <c r="BW76" s="8"/>
      <c r="BX76" s="8"/>
      <c r="BY76" s="8"/>
      <c r="BZ76" s="8"/>
      <c r="CA76" s="8"/>
      <c r="CB76" s="8"/>
      <c r="CC76" s="8"/>
      <c r="CD76" s="8"/>
      <c r="CE76" s="8"/>
      <c r="CF76" s="8"/>
      <c r="CG76" s="8"/>
      <c r="CH76" s="8"/>
      <c r="CI76" s="8"/>
      <c r="CJ76" s="8"/>
      <c r="CK76" s="8"/>
      <c r="CL76" s="8"/>
      <c r="CM76" s="8"/>
      <c r="CN76" s="8"/>
      <c r="CO76" s="8"/>
      <c r="CP76" s="8"/>
      <c r="CQ76" s="8"/>
      <c r="CR76" s="8"/>
      <c r="CS76" s="8"/>
      <c r="CT76" s="8"/>
      <c r="CU76" s="8"/>
      <c r="CV76" s="8"/>
      <c r="CW76" s="8"/>
      <c r="CX76" s="8"/>
      <c r="CY76" s="8"/>
      <c r="CZ76" s="8"/>
      <c r="DA76" s="8"/>
      <c r="DB76" s="8"/>
      <c r="DC76" s="8"/>
      <c r="DD76" s="8"/>
      <c r="DE76" s="8"/>
      <c r="DF76" s="8"/>
      <c r="DG76" s="8"/>
      <c r="DH76" s="8"/>
      <c r="DI76" s="8"/>
      <c r="DJ76" s="8"/>
      <c r="DK76" s="8"/>
      <c r="DL76" s="8"/>
      <c r="DM76" s="8"/>
      <c r="DN76" s="8"/>
      <c r="DO76" s="8"/>
      <c r="DP76" s="8"/>
      <c r="DQ76" s="8"/>
      <c r="DR76" s="8"/>
      <c r="DS76" s="8"/>
      <c r="DT76" s="8"/>
      <c r="DU76" s="8"/>
      <c r="DV76" s="8"/>
      <c r="DW76" s="8"/>
      <c r="DX76" s="8"/>
      <c r="DY76" s="8"/>
      <c r="DZ76" s="8"/>
      <c r="EA76" s="8"/>
      <c r="EB76" s="8"/>
      <c r="EC76" s="8"/>
      <c r="ED76" s="8"/>
      <c r="EE76" s="8"/>
      <c r="EF76" s="8"/>
      <c r="EG76" s="8"/>
      <c r="EH76" s="8"/>
      <c r="EI76" s="8"/>
      <c r="EJ76" s="8"/>
      <c r="EK76" s="8"/>
      <c r="EL76" s="8"/>
      <c r="EM76" s="8"/>
      <c r="EN76" s="8"/>
      <c r="EO76" s="8"/>
      <c r="EP76" s="8"/>
      <c r="EQ76" s="8"/>
      <c r="ER76" s="8"/>
      <c r="ES76" s="8"/>
      <c r="ET76" s="8"/>
      <c r="EU76" s="8"/>
      <c r="EV76" s="8"/>
      <c r="EW76" s="8"/>
      <c r="EX76" s="8"/>
      <c r="EY76" s="8"/>
      <c r="EZ76" s="8"/>
      <c r="FA76" s="8"/>
      <c r="FB76" s="8"/>
      <c r="FC76" s="8"/>
      <c r="FD76" s="8"/>
      <c r="FE76" s="8"/>
      <c r="FF76" s="8"/>
      <c r="FG76" s="8"/>
      <c r="FH76" s="8"/>
      <c r="FI76" s="8"/>
      <c r="FJ76" s="8"/>
      <c r="FK76" s="8"/>
      <c r="FL76" s="8"/>
      <c r="FM76" s="8"/>
      <c r="FN76" s="8"/>
      <c r="FO76" s="8"/>
      <c r="FP76" s="8"/>
      <c r="FQ76" s="8"/>
      <c r="FR76" s="8"/>
      <c r="FS76" s="8"/>
      <c r="FT76" s="8"/>
      <c r="FU76" s="8"/>
      <c r="FV76" s="8"/>
      <c r="FW76" s="8"/>
      <c r="FX76" s="8"/>
      <c r="FY76" s="8"/>
      <c r="FZ76" s="8"/>
      <c r="GA76" s="8"/>
      <c r="GB76" s="8"/>
      <c r="GC76" s="8"/>
      <c r="GD76" s="8"/>
      <c r="GE76" s="8"/>
      <c r="GF76" s="8"/>
      <c r="GG76" s="8"/>
      <c r="GH76" s="8"/>
      <c r="GI76" s="8"/>
      <c r="GJ76" s="8"/>
      <c r="GK76" s="8"/>
      <c r="GL76" s="8"/>
      <c r="GM76" s="8"/>
      <c r="GN76" s="8"/>
      <c r="GO76" s="8"/>
      <c r="GP76" s="8"/>
      <c r="GQ76" s="8"/>
      <c r="GR76" s="8"/>
      <c r="GS76" s="8"/>
      <c r="GT76" s="8"/>
      <c r="GU76" s="8"/>
    </row>
    <row r="77" spans="1:203" x14ac:dyDescent="0.3">
      <c r="A77" s="18" t="s">
        <v>200</v>
      </c>
      <c r="B77" s="19" t="s">
        <v>203</v>
      </c>
      <c r="C77" s="18">
        <v>2020</v>
      </c>
      <c r="D77" s="18">
        <v>2025</v>
      </c>
      <c r="E77" s="19" t="s">
        <v>6</v>
      </c>
      <c r="F77" s="19" t="s">
        <v>5</v>
      </c>
      <c r="G77" s="19" t="s">
        <v>5</v>
      </c>
      <c r="H77" s="19" t="s">
        <v>5</v>
      </c>
      <c r="I77" s="16" t="s">
        <v>3</v>
      </c>
      <c r="J77" s="3">
        <v>0</v>
      </c>
      <c r="K77" s="3">
        <v>0</v>
      </c>
      <c r="L77" s="3">
        <v>0</v>
      </c>
      <c r="M77" s="3">
        <v>0</v>
      </c>
      <c r="N77" s="3">
        <v>0</v>
      </c>
      <c r="O77" s="3">
        <v>0</v>
      </c>
      <c r="P77" s="3">
        <v>0</v>
      </c>
      <c r="Q77" s="3">
        <v>0</v>
      </c>
      <c r="R77" s="3">
        <v>0</v>
      </c>
      <c r="S77" s="19" t="s">
        <v>5</v>
      </c>
      <c r="T77" s="18" t="s">
        <v>5</v>
      </c>
      <c r="U77" s="18" t="s">
        <v>5</v>
      </c>
      <c r="V77" s="18" t="s">
        <v>5</v>
      </c>
      <c r="W77" s="18" t="s">
        <v>5</v>
      </c>
      <c r="X77" s="18" t="s">
        <v>5</v>
      </c>
      <c r="Y77" s="18" t="s">
        <v>5</v>
      </c>
      <c r="Z77" s="18" t="s">
        <v>5</v>
      </c>
      <c r="AA77" s="18" t="s">
        <v>5</v>
      </c>
      <c r="AB77" s="18" t="s">
        <v>5</v>
      </c>
      <c r="AC77" s="18" t="s">
        <v>5</v>
      </c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  <c r="BA77" s="8"/>
      <c r="BB77" s="8"/>
      <c r="BC77" s="8"/>
      <c r="BD77" s="8"/>
      <c r="BE77" s="8"/>
      <c r="BF77" s="8"/>
      <c r="BG77" s="8"/>
      <c r="BH77" s="8"/>
      <c r="BI77" s="8"/>
      <c r="BJ77" s="8"/>
      <c r="BK77" s="8"/>
      <c r="BL77" s="8"/>
      <c r="BM77" s="8"/>
      <c r="BN77" s="8"/>
      <c r="BO77" s="8"/>
      <c r="BP77" s="8"/>
      <c r="BQ77" s="8"/>
      <c r="BR77" s="8"/>
      <c r="BS77" s="8"/>
      <c r="BT77" s="8"/>
      <c r="BU77" s="8"/>
      <c r="BV77" s="8"/>
      <c r="BW77" s="8"/>
      <c r="BX77" s="8"/>
      <c r="BY77" s="8"/>
      <c r="BZ77" s="8"/>
      <c r="CA77" s="8"/>
      <c r="CB77" s="8"/>
      <c r="CC77" s="8"/>
      <c r="CD77" s="8"/>
      <c r="CE77" s="8"/>
      <c r="CF77" s="8"/>
      <c r="CG77" s="8"/>
      <c r="CH77" s="8"/>
      <c r="CI77" s="8"/>
      <c r="CJ77" s="8"/>
      <c r="CK77" s="8"/>
      <c r="CL77" s="8"/>
      <c r="CM77" s="8"/>
      <c r="CN77" s="8"/>
      <c r="CO77" s="8"/>
      <c r="CP77" s="8"/>
      <c r="CQ77" s="8"/>
      <c r="CR77" s="8"/>
      <c r="CS77" s="8"/>
      <c r="CT77" s="8"/>
      <c r="CU77" s="8"/>
      <c r="CV77" s="8"/>
      <c r="CW77" s="8"/>
      <c r="CX77" s="8"/>
      <c r="CY77" s="8"/>
      <c r="CZ77" s="8"/>
      <c r="DA77" s="8"/>
      <c r="DB77" s="8"/>
      <c r="DC77" s="8"/>
      <c r="DD77" s="8"/>
      <c r="DE77" s="8"/>
      <c r="DF77" s="8"/>
      <c r="DG77" s="8"/>
      <c r="DH77" s="8"/>
      <c r="DI77" s="8"/>
      <c r="DJ77" s="8"/>
      <c r="DK77" s="8"/>
      <c r="DL77" s="8"/>
      <c r="DM77" s="8"/>
      <c r="DN77" s="8"/>
      <c r="DO77" s="8"/>
      <c r="DP77" s="8"/>
      <c r="DQ77" s="8"/>
      <c r="DR77" s="8"/>
      <c r="DS77" s="8"/>
      <c r="DT77" s="8"/>
      <c r="DU77" s="8"/>
      <c r="DV77" s="8"/>
      <c r="DW77" s="8"/>
      <c r="DX77" s="8"/>
      <c r="DY77" s="8"/>
      <c r="DZ77" s="8"/>
      <c r="EA77" s="8"/>
      <c r="EB77" s="8"/>
      <c r="EC77" s="8"/>
      <c r="ED77" s="8"/>
      <c r="EE77" s="8"/>
      <c r="EF77" s="8"/>
      <c r="EG77" s="8"/>
      <c r="EH77" s="8"/>
      <c r="EI77" s="8"/>
      <c r="EJ77" s="8"/>
      <c r="EK77" s="8"/>
      <c r="EL77" s="8"/>
      <c r="EM77" s="8"/>
      <c r="EN77" s="8"/>
      <c r="EO77" s="8"/>
      <c r="EP77" s="8"/>
      <c r="EQ77" s="8"/>
      <c r="ER77" s="8"/>
      <c r="ES77" s="8"/>
      <c r="ET77" s="8"/>
      <c r="EU77" s="8"/>
      <c r="EV77" s="8"/>
      <c r="EW77" s="8"/>
      <c r="EX77" s="8"/>
      <c r="EY77" s="8"/>
      <c r="EZ77" s="8"/>
      <c r="FA77" s="8"/>
      <c r="FB77" s="8"/>
      <c r="FC77" s="8"/>
      <c r="FD77" s="8"/>
      <c r="FE77" s="8"/>
      <c r="FF77" s="8"/>
      <c r="FG77" s="8"/>
      <c r="FH77" s="8"/>
      <c r="FI77" s="8"/>
      <c r="FJ77" s="8"/>
      <c r="FK77" s="8"/>
      <c r="FL77" s="8"/>
      <c r="FM77" s="8"/>
      <c r="FN77" s="8"/>
      <c r="FO77" s="8"/>
      <c r="FP77" s="8"/>
      <c r="FQ77" s="8"/>
      <c r="FR77" s="8"/>
      <c r="FS77" s="8"/>
      <c r="FT77" s="8"/>
      <c r="FU77" s="8"/>
      <c r="FV77" s="8"/>
      <c r="FW77" s="8"/>
      <c r="FX77" s="8"/>
      <c r="FY77" s="8"/>
      <c r="FZ77" s="8"/>
      <c r="GA77" s="8"/>
      <c r="GB77" s="8"/>
      <c r="GC77" s="8"/>
      <c r="GD77" s="8"/>
      <c r="GE77" s="8"/>
      <c r="GF77" s="8"/>
      <c r="GG77" s="8"/>
      <c r="GH77" s="8"/>
      <c r="GI77" s="8"/>
      <c r="GJ77" s="8"/>
      <c r="GK77" s="8"/>
      <c r="GL77" s="8"/>
      <c r="GM77" s="8"/>
      <c r="GN77" s="8"/>
      <c r="GO77" s="8"/>
      <c r="GP77" s="8"/>
      <c r="GQ77" s="8"/>
      <c r="GR77" s="8"/>
      <c r="GS77" s="8"/>
      <c r="GT77" s="8"/>
      <c r="GU77" s="8"/>
    </row>
    <row r="78" spans="1:203" ht="27.6" x14ac:dyDescent="0.3">
      <c r="A78" s="18"/>
      <c r="B78" s="19"/>
      <c r="C78" s="18"/>
      <c r="D78" s="18"/>
      <c r="E78" s="19"/>
      <c r="F78" s="19"/>
      <c r="G78" s="19"/>
      <c r="H78" s="19"/>
      <c r="I78" s="13" t="s">
        <v>53</v>
      </c>
      <c r="J78" s="3">
        <v>0</v>
      </c>
      <c r="K78" s="3">
        <v>0</v>
      </c>
      <c r="L78" s="3">
        <v>0</v>
      </c>
      <c r="M78" s="3">
        <v>0</v>
      </c>
      <c r="N78" s="3">
        <v>0</v>
      </c>
      <c r="O78" s="3">
        <v>0</v>
      </c>
      <c r="P78" s="3">
        <v>0</v>
      </c>
      <c r="Q78" s="3">
        <v>0</v>
      </c>
      <c r="R78" s="3">
        <v>0</v>
      </c>
      <c r="S78" s="19"/>
      <c r="T78" s="18"/>
      <c r="U78" s="18"/>
      <c r="V78" s="18"/>
      <c r="W78" s="18"/>
      <c r="X78" s="18"/>
      <c r="Y78" s="18"/>
      <c r="Z78" s="18"/>
      <c r="AA78" s="18"/>
      <c r="AB78" s="18"/>
      <c r="AC78" s="1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  <c r="BA78" s="8"/>
      <c r="BB78" s="8"/>
      <c r="BC78" s="8"/>
      <c r="BD78" s="8"/>
      <c r="BE78" s="8"/>
      <c r="BF78" s="8"/>
      <c r="BG78" s="8"/>
      <c r="BH78" s="8"/>
      <c r="BI78" s="8"/>
      <c r="BJ78" s="8"/>
      <c r="BK78" s="8"/>
      <c r="BL78" s="8"/>
      <c r="BM78" s="8"/>
      <c r="BN78" s="8"/>
      <c r="BO78" s="8"/>
      <c r="BP78" s="8"/>
      <c r="BQ78" s="8"/>
      <c r="BR78" s="8"/>
      <c r="BS78" s="8"/>
      <c r="BT78" s="8"/>
      <c r="BU78" s="8"/>
      <c r="BV78" s="8"/>
      <c r="BW78" s="8"/>
      <c r="BX78" s="8"/>
      <c r="BY78" s="8"/>
      <c r="BZ78" s="8"/>
      <c r="CA78" s="8"/>
      <c r="CB78" s="8"/>
      <c r="CC78" s="8"/>
      <c r="CD78" s="8"/>
      <c r="CE78" s="8"/>
      <c r="CF78" s="8"/>
      <c r="CG78" s="8"/>
      <c r="CH78" s="8"/>
      <c r="CI78" s="8"/>
      <c r="CJ78" s="8"/>
      <c r="CK78" s="8"/>
      <c r="CL78" s="8"/>
      <c r="CM78" s="8"/>
      <c r="CN78" s="8"/>
      <c r="CO78" s="8"/>
      <c r="CP78" s="8"/>
      <c r="CQ78" s="8"/>
      <c r="CR78" s="8"/>
      <c r="CS78" s="8"/>
      <c r="CT78" s="8"/>
      <c r="CU78" s="8"/>
      <c r="CV78" s="8"/>
      <c r="CW78" s="8"/>
      <c r="CX78" s="8"/>
      <c r="CY78" s="8"/>
      <c r="CZ78" s="8"/>
      <c r="DA78" s="8"/>
      <c r="DB78" s="8"/>
      <c r="DC78" s="8"/>
      <c r="DD78" s="8"/>
      <c r="DE78" s="8"/>
      <c r="DF78" s="8"/>
      <c r="DG78" s="8"/>
      <c r="DH78" s="8"/>
      <c r="DI78" s="8"/>
      <c r="DJ78" s="8"/>
      <c r="DK78" s="8"/>
      <c r="DL78" s="8"/>
      <c r="DM78" s="8"/>
      <c r="DN78" s="8"/>
      <c r="DO78" s="8"/>
      <c r="DP78" s="8"/>
      <c r="DQ78" s="8"/>
      <c r="DR78" s="8"/>
      <c r="DS78" s="8"/>
      <c r="DT78" s="8"/>
      <c r="DU78" s="8"/>
      <c r="DV78" s="8"/>
      <c r="DW78" s="8"/>
      <c r="DX78" s="8"/>
      <c r="DY78" s="8"/>
      <c r="DZ78" s="8"/>
      <c r="EA78" s="8"/>
      <c r="EB78" s="8"/>
      <c r="EC78" s="8"/>
      <c r="ED78" s="8"/>
      <c r="EE78" s="8"/>
      <c r="EF78" s="8"/>
      <c r="EG78" s="8"/>
      <c r="EH78" s="8"/>
      <c r="EI78" s="8"/>
      <c r="EJ78" s="8"/>
      <c r="EK78" s="8"/>
      <c r="EL78" s="8"/>
      <c r="EM78" s="8"/>
      <c r="EN78" s="8"/>
      <c r="EO78" s="8"/>
      <c r="EP78" s="8"/>
      <c r="EQ78" s="8"/>
      <c r="ER78" s="8"/>
      <c r="ES78" s="8"/>
      <c r="ET78" s="8"/>
      <c r="EU78" s="8"/>
      <c r="EV78" s="8"/>
      <c r="EW78" s="8"/>
      <c r="EX78" s="8"/>
      <c r="EY78" s="8"/>
      <c r="EZ78" s="8"/>
      <c r="FA78" s="8"/>
      <c r="FB78" s="8"/>
      <c r="FC78" s="8"/>
      <c r="FD78" s="8"/>
      <c r="FE78" s="8"/>
      <c r="FF78" s="8"/>
      <c r="FG78" s="8"/>
      <c r="FH78" s="8"/>
      <c r="FI78" s="8"/>
      <c r="FJ78" s="8"/>
      <c r="FK78" s="8"/>
      <c r="FL78" s="8"/>
      <c r="FM78" s="8"/>
      <c r="FN78" s="8"/>
      <c r="FO78" s="8"/>
      <c r="FP78" s="8"/>
      <c r="FQ78" s="8"/>
      <c r="FR78" s="8"/>
      <c r="FS78" s="8"/>
      <c r="FT78" s="8"/>
      <c r="FU78" s="8"/>
      <c r="FV78" s="8"/>
      <c r="FW78" s="8"/>
      <c r="FX78" s="8"/>
      <c r="FY78" s="8"/>
      <c r="FZ78" s="8"/>
      <c r="GA78" s="8"/>
      <c r="GB78" s="8"/>
      <c r="GC78" s="8"/>
      <c r="GD78" s="8"/>
      <c r="GE78" s="8"/>
      <c r="GF78" s="8"/>
      <c r="GG78" s="8"/>
      <c r="GH78" s="8"/>
      <c r="GI78" s="8"/>
      <c r="GJ78" s="8"/>
      <c r="GK78" s="8"/>
      <c r="GL78" s="8"/>
      <c r="GM78" s="8"/>
      <c r="GN78" s="8"/>
      <c r="GO78" s="8"/>
      <c r="GP78" s="8"/>
      <c r="GQ78" s="8"/>
      <c r="GR78" s="8"/>
      <c r="GS78" s="8"/>
      <c r="GT78" s="8"/>
      <c r="GU78" s="8"/>
    </row>
    <row r="79" spans="1:203" ht="27.6" x14ac:dyDescent="0.3">
      <c r="A79" s="18"/>
      <c r="B79" s="19"/>
      <c r="C79" s="18"/>
      <c r="D79" s="18"/>
      <c r="E79" s="19"/>
      <c r="F79" s="19"/>
      <c r="G79" s="19"/>
      <c r="H79" s="19"/>
      <c r="I79" s="13" t="s">
        <v>34</v>
      </c>
      <c r="J79" s="3">
        <v>0</v>
      </c>
      <c r="K79" s="3">
        <v>0</v>
      </c>
      <c r="L79" s="3">
        <v>0</v>
      </c>
      <c r="M79" s="3">
        <v>0</v>
      </c>
      <c r="N79" s="3">
        <v>0</v>
      </c>
      <c r="O79" s="3">
        <v>0</v>
      </c>
      <c r="P79" s="3">
        <v>0</v>
      </c>
      <c r="Q79" s="3">
        <v>0</v>
      </c>
      <c r="R79" s="3">
        <v>0</v>
      </c>
      <c r="S79" s="19"/>
      <c r="T79" s="18"/>
      <c r="U79" s="18"/>
      <c r="V79" s="18"/>
      <c r="W79" s="18"/>
      <c r="X79" s="18"/>
      <c r="Y79" s="18"/>
      <c r="Z79" s="18"/>
      <c r="AA79" s="18"/>
      <c r="AB79" s="18"/>
      <c r="AC79" s="1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  <c r="BA79" s="8"/>
      <c r="BB79" s="8"/>
      <c r="BC79" s="8"/>
      <c r="BD79" s="8"/>
      <c r="BE79" s="8"/>
      <c r="BF79" s="8"/>
      <c r="BG79" s="8"/>
      <c r="BH79" s="8"/>
      <c r="BI79" s="8"/>
      <c r="BJ79" s="8"/>
      <c r="BK79" s="8"/>
      <c r="BL79" s="8"/>
      <c r="BM79" s="8"/>
      <c r="BN79" s="8"/>
      <c r="BO79" s="8"/>
      <c r="BP79" s="8"/>
      <c r="BQ79" s="8"/>
      <c r="BR79" s="8"/>
      <c r="BS79" s="8"/>
      <c r="BT79" s="8"/>
      <c r="BU79" s="8"/>
      <c r="BV79" s="8"/>
      <c r="BW79" s="8"/>
      <c r="BX79" s="8"/>
      <c r="BY79" s="8"/>
      <c r="BZ79" s="8"/>
      <c r="CA79" s="8"/>
      <c r="CB79" s="8"/>
      <c r="CC79" s="8"/>
      <c r="CD79" s="8"/>
      <c r="CE79" s="8"/>
      <c r="CF79" s="8"/>
      <c r="CG79" s="8"/>
      <c r="CH79" s="8"/>
      <c r="CI79" s="8"/>
      <c r="CJ79" s="8"/>
      <c r="CK79" s="8"/>
      <c r="CL79" s="8"/>
      <c r="CM79" s="8"/>
      <c r="CN79" s="8"/>
      <c r="CO79" s="8"/>
      <c r="CP79" s="8"/>
      <c r="CQ79" s="8"/>
      <c r="CR79" s="8"/>
      <c r="CS79" s="8"/>
      <c r="CT79" s="8"/>
      <c r="CU79" s="8"/>
      <c r="CV79" s="8"/>
      <c r="CW79" s="8"/>
      <c r="CX79" s="8"/>
      <c r="CY79" s="8"/>
      <c r="CZ79" s="8"/>
      <c r="DA79" s="8"/>
      <c r="DB79" s="8"/>
      <c r="DC79" s="8"/>
      <c r="DD79" s="8"/>
      <c r="DE79" s="8"/>
      <c r="DF79" s="8"/>
      <c r="DG79" s="8"/>
      <c r="DH79" s="8"/>
      <c r="DI79" s="8"/>
      <c r="DJ79" s="8"/>
      <c r="DK79" s="8"/>
      <c r="DL79" s="8"/>
      <c r="DM79" s="8"/>
      <c r="DN79" s="8"/>
      <c r="DO79" s="8"/>
      <c r="DP79" s="8"/>
      <c r="DQ79" s="8"/>
      <c r="DR79" s="8"/>
      <c r="DS79" s="8"/>
      <c r="DT79" s="8"/>
      <c r="DU79" s="8"/>
      <c r="DV79" s="8"/>
      <c r="DW79" s="8"/>
      <c r="DX79" s="8"/>
      <c r="DY79" s="8"/>
      <c r="DZ79" s="8"/>
      <c r="EA79" s="8"/>
      <c r="EB79" s="8"/>
      <c r="EC79" s="8"/>
      <c r="ED79" s="8"/>
      <c r="EE79" s="8"/>
      <c r="EF79" s="8"/>
      <c r="EG79" s="8"/>
      <c r="EH79" s="8"/>
      <c r="EI79" s="8"/>
      <c r="EJ79" s="8"/>
      <c r="EK79" s="8"/>
      <c r="EL79" s="8"/>
      <c r="EM79" s="8"/>
      <c r="EN79" s="8"/>
      <c r="EO79" s="8"/>
      <c r="EP79" s="8"/>
      <c r="EQ79" s="8"/>
      <c r="ER79" s="8"/>
      <c r="ES79" s="8"/>
      <c r="ET79" s="8"/>
      <c r="EU79" s="8"/>
      <c r="EV79" s="8"/>
      <c r="EW79" s="8"/>
      <c r="EX79" s="8"/>
      <c r="EY79" s="8"/>
      <c r="EZ79" s="8"/>
      <c r="FA79" s="8"/>
      <c r="FB79" s="8"/>
      <c r="FC79" s="8"/>
      <c r="FD79" s="8"/>
      <c r="FE79" s="8"/>
      <c r="FF79" s="8"/>
      <c r="FG79" s="8"/>
      <c r="FH79" s="8"/>
      <c r="FI79" s="8"/>
      <c r="FJ79" s="8"/>
      <c r="FK79" s="8"/>
      <c r="FL79" s="8"/>
      <c r="FM79" s="8"/>
      <c r="FN79" s="8"/>
      <c r="FO79" s="8"/>
      <c r="FP79" s="8"/>
      <c r="FQ79" s="8"/>
      <c r="FR79" s="8"/>
      <c r="FS79" s="8"/>
      <c r="FT79" s="8"/>
      <c r="FU79" s="8"/>
      <c r="FV79" s="8"/>
      <c r="FW79" s="8"/>
      <c r="FX79" s="8"/>
      <c r="FY79" s="8"/>
      <c r="FZ79" s="8"/>
      <c r="GA79" s="8"/>
      <c r="GB79" s="8"/>
      <c r="GC79" s="8"/>
      <c r="GD79" s="8"/>
      <c r="GE79" s="8"/>
      <c r="GF79" s="8"/>
      <c r="GG79" s="8"/>
      <c r="GH79" s="8"/>
      <c r="GI79" s="8"/>
      <c r="GJ79" s="8"/>
      <c r="GK79" s="8"/>
      <c r="GL79" s="8"/>
      <c r="GM79" s="8"/>
      <c r="GN79" s="8"/>
      <c r="GO79" s="8"/>
      <c r="GP79" s="8"/>
      <c r="GQ79" s="8"/>
      <c r="GR79" s="8"/>
      <c r="GS79" s="8"/>
      <c r="GT79" s="8"/>
      <c r="GU79" s="8"/>
    </row>
    <row r="80" spans="1:203" ht="27.6" x14ac:dyDescent="0.3">
      <c r="A80" s="18"/>
      <c r="B80" s="19"/>
      <c r="C80" s="18"/>
      <c r="D80" s="18"/>
      <c r="E80" s="19"/>
      <c r="F80" s="19"/>
      <c r="G80" s="19"/>
      <c r="H80" s="19"/>
      <c r="I80" s="13" t="s">
        <v>4</v>
      </c>
      <c r="J80" s="3">
        <v>0</v>
      </c>
      <c r="K80" s="3">
        <v>0</v>
      </c>
      <c r="L80" s="3">
        <v>0</v>
      </c>
      <c r="M80" s="3">
        <v>0</v>
      </c>
      <c r="N80" s="3">
        <v>0</v>
      </c>
      <c r="O80" s="3">
        <v>0</v>
      </c>
      <c r="P80" s="3">
        <v>0</v>
      </c>
      <c r="Q80" s="3">
        <v>0</v>
      </c>
      <c r="R80" s="3">
        <v>0</v>
      </c>
      <c r="S80" s="19"/>
      <c r="T80" s="18"/>
      <c r="U80" s="18"/>
      <c r="V80" s="18"/>
      <c r="W80" s="18"/>
      <c r="X80" s="18"/>
      <c r="Y80" s="18"/>
      <c r="Z80" s="18"/>
      <c r="AA80" s="18"/>
      <c r="AB80" s="18"/>
      <c r="AC80" s="1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  <c r="BA80" s="8"/>
      <c r="BB80" s="8"/>
      <c r="BC80" s="8"/>
      <c r="BD80" s="8"/>
      <c r="BE80" s="8"/>
      <c r="BF80" s="8"/>
      <c r="BG80" s="8"/>
      <c r="BH80" s="8"/>
      <c r="BI80" s="8"/>
      <c r="BJ80" s="8"/>
      <c r="BK80" s="8"/>
      <c r="BL80" s="8"/>
      <c r="BM80" s="8"/>
      <c r="BN80" s="8"/>
      <c r="BO80" s="8"/>
      <c r="BP80" s="8"/>
      <c r="BQ80" s="8"/>
      <c r="BR80" s="8"/>
      <c r="BS80" s="8"/>
      <c r="BT80" s="8"/>
      <c r="BU80" s="8"/>
      <c r="BV80" s="8"/>
      <c r="BW80" s="8"/>
      <c r="BX80" s="8"/>
      <c r="BY80" s="8"/>
      <c r="BZ80" s="8"/>
      <c r="CA80" s="8"/>
      <c r="CB80" s="8"/>
      <c r="CC80" s="8"/>
      <c r="CD80" s="8"/>
      <c r="CE80" s="8"/>
      <c r="CF80" s="8"/>
      <c r="CG80" s="8"/>
      <c r="CH80" s="8"/>
      <c r="CI80" s="8"/>
      <c r="CJ80" s="8"/>
      <c r="CK80" s="8"/>
      <c r="CL80" s="8"/>
      <c r="CM80" s="8"/>
      <c r="CN80" s="8"/>
      <c r="CO80" s="8"/>
      <c r="CP80" s="8"/>
      <c r="CQ80" s="8"/>
      <c r="CR80" s="8"/>
      <c r="CS80" s="8"/>
      <c r="CT80" s="8"/>
      <c r="CU80" s="8"/>
      <c r="CV80" s="8"/>
      <c r="CW80" s="8"/>
      <c r="CX80" s="8"/>
      <c r="CY80" s="8"/>
      <c r="CZ80" s="8"/>
      <c r="DA80" s="8"/>
      <c r="DB80" s="8"/>
      <c r="DC80" s="8"/>
      <c r="DD80" s="8"/>
      <c r="DE80" s="8"/>
      <c r="DF80" s="8"/>
      <c r="DG80" s="8"/>
      <c r="DH80" s="8"/>
      <c r="DI80" s="8"/>
      <c r="DJ80" s="8"/>
      <c r="DK80" s="8"/>
      <c r="DL80" s="8"/>
      <c r="DM80" s="8"/>
      <c r="DN80" s="8"/>
      <c r="DO80" s="8"/>
      <c r="DP80" s="8"/>
      <c r="DQ80" s="8"/>
      <c r="DR80" s="8"/>
      <c r="DS80" s="8"/>
      <c r="DT80" s="8"/>
      <c r="DU80" s="8"/>
      <c r="DV80" s="8"/>
      <c r="DW80" s="8"/>
      <c r="DX80" s="8"/>
      <c r="DY80" s="8"/>
      <c r="DZ80" s="8"/>
      <c r="EA80" s="8"/>
      <c r="EB80" s="8"/>
      <c r="EC80" s="8"/>
      <c r="ED80" s="8"/>
      <c r="EE80" s="8"/>
      <c r="EF80" s="8"/>
      <c r="EG80" s="8"/>
      <c r="EH80" s="8"/>
      <c r="EI80" s="8"/>
      <c r="EJ80" s="8"/>
      <c r="EK80" s="8"/>
      <c r="EL80" s="8"/>
      <c r="EM80" s="8"/>
      <c r="EN80" s="8"/>
      <c r="EO80" s="8"/>
      <c r="EP80" s="8"/>
      <c r="EQ80" s="8"/>
      <c r="ER80" s="8"/>
      <c r="ES80" s="8"/>
      <c r="ET80" s="8"/>
      <c r="EU80" s="8"/>
      <c r="EV80" s="8"/>
      <c r="EW80" s="8"/>
      <c r="EX80" s="8"/>
      <c r="EY80" s="8"/>
      <c r="EZ80" s="8"/>
      <c r="FA80" s="8"/>
      <c r="FB80" s="8"/>
      <c r="FC80" s="8"/>
      <c r="FD80" s="8"/>
      <c r="FE80" s="8"/>
      <c r="FF80" s="8"/>
      <c r="FG80" s="8"/>
      <c r="FH80" s="8"/>
      <c r="FI80" s="8"/>
      <c r="FJ80" s="8"/>
      <c r="FK80" s="8"/>
      <c r="FL80" s="8"/>
      <c r="FM80" s="8"/>
      <c r="FN80" s="8"/>
      <c r="FO80" s="8"/>
      <c r="FP80" s="8"/>
      <c r="FQ80" s="8"/>
      <c r="FR80" s="8"/>
      <c r="FS80" s="8"/>
      <c r="FT80" s="8"/>
      <c r="FU80" s="8"/>
      <c r="FV80" s="8"/>
      <c r="FW80" s="8"/>
      <c r="FX80" s="8"/>
      <c r="FY80" s="8"/>
      <c r="FZ80" s="8"/>
      <c r="GA80" s="8"/>
      <c r="GB80" s="8"/>
      <c r="GC80" s="8"/>
      <c r="GD80" s="8"/>
      <c r="GE80" s="8"/>
      <c r="GF80" s="8"/>
      <c r="GG80" s="8"/>
      <c r="GH80" s="8"/>
      <c r="GI80" s="8"/>
      <c r="GJ80" s="8"/>
      <c r="GK80" s="8"/>
      <c r="GL80" s="8"/>
      <c r="GM80" s="8"/>
      <c r="GN80" s="8"/>
      <c r="GO80" s="8"/>
      <c r="GP80" s="8"/>
      <c r="GQ80" s="8"/>
      <c r="GR80" s="8"/>
      <c r="GS80" s="8"/>
      <c r="GT80" s="8"/>
      <c r="GU80" s="8"/>
    </row>
    <row r="81" spans="1:203" x14ac:dyDescent="0.3">
      <c r="A81" s="18" t="s">
        <v>201</v>
      </c>
      <c r="B81" s="19" t="s">
        <v>204</v>
      </c>
      <c r="C81" s="18">
        <v>2020</v>
      </c>
      <c r="D81" s="18">
        <v>2025</v>
      </c>
      <c r="E81" s="19" t="s">
        <v>6</v>
      </c>
      <c r="F81" s="19" t="s">
        <v>5</v>
      </c>
      <c r="G81" s="19" t="s">
        <v>5</v>
      </c>
      <c r="H81" s="19" t="s">
        <v>5</v>
      </c>
      <c r="I81" s="16" t="s">
        <v>3</v>
      </c>
      <c r="J81" s="3">
        <v>0</v>
      </c>
      <c r="K81" s="3">
        <v>0</v>
      </c>
      <c r="L81" s="3">
        <v>0</v>
      </c>
      <c r="M81" s="3">
        <v>0</v>
      </c>
      <c r="N81" s="3">
        <v>0</v>
      </c>
      <c r="O81" s="3">
        <v>0</v>
      </c>
      <c r="P81" s="3">
        <v>0</v>
      </c>
      <c r="Q81" s="3">
        <v>0</v>
      </c>
      <c r="R81" s="3">
        <v>0</v>
      </c>
      <c r="S81" s="19" t="s">
        <v>5</v>
      </c>
      <c r="T81" s="18" t="s">
        <v>5</v>
      </c>
      <c r="U81" s="18" t="s">
        <v>5</v>
      </c>
      <c r="V81" s="18" t="s">
        <v>5</v>
      </c>
      <c r="W81" s="18" t="s">
        <v>5</v>
      </c>
      <c r="X81" s="18" t="s">
        <v>5</v>
      </c>
      <c r="Y81" s="18" t="s">
        <v>5</v>
      </c>
      <c r="Z81" s="18" t="s">
        <v>5</v>
      </c>
      <c r="AA81" s="18" t="s">
        <v>5</v>
      </c>
      <c r="AB81" s="18" t="s">
        <v>5</v>
      </c>
      <c r="AC81" s="18" t="s">
        <v>5</v>
      </c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  <c r="BA81" s="8"/>
      <c r="BB81" s="8"/>
      <c r="BC81" s="8"/>
      <c r="BD81" s="8"/>
      <c r="BE81" s="8"/>
      <c r="BF81" s="8"/>
      <c r="BG81" s="8"/>
      <c r="BH81" s="8"/>
      <c r="BI81" s="8"/>
      <c r="BJ81" s="8"/>
      <c r="BK81" s="8"/>
      <c r="BL81" s="8"/>
      <c r="BM81" s="8"/>
      <c r="BN81" s="8"/>
      <c r="BO81" s="8"/>
      <c r="BP81" s="8"/>
      <c r="BQ81" s="8"/>
      <c r="BR81" s="8"/>
      <c r="BS81" s="8"/>
      <c r="BT81" s="8"/>
      <c r="BU81" s="8"/>
      <c r="BV81" s="8"/>
      <c r="BW81" s="8"/>
      <c r="BX81" s="8"/>
      <c r="BY81" s="8"/>
      <c r="BZ81" s="8"/>
      <c r="CA81" s="8"/>
      <c r="CB81" s="8"/>
      <c r="CC81" s="8"/>
      <c r="CD81" s="8"/>
      <c r="CE81" s="8"/>
      <c r="CF81" s="8"/>
      <c r="CG81" s="8"/>
      <c r="CH81" s="8"/>
      <c r="CI81" s="8"/>
      <c r="CJ81" s="8"/>
      <c r="CK81" s="8"/>
      <c r="CL81" s="8"/>
      <c r="CM81" s="8"/>
      <c r="CN81" s="8"/>
      <c r="CO81" s="8"/>
      <c r="CP81" s="8"/>
      <c r="CQ81" s="8"/>
      <c r="CR81" s="8"/>
      <c r="CS81" s="8"/>
      <c r="CT81" s="8"/>
      <c r="CU81" s="8"/>
      <c r="CV81" s="8"/>
      <c r="CW81" s="8"/>
      <c r="CX81" s="8"/>
      <c r="CY81" s="8"/>
      <c r="CZ81" s="8"/>
      <c r="DA81" s="8"/>
      <c r="DB81" s="8"/>
      <c r="DC81" s="8"/>
      <c r="DD81" s="8"/>
      <c r="DE81" s="8"/>
      <c r="DF81" s="8"/>
      <c r="DG81" s="8"/>
      <c r="DH81" s="8"/>
      <c r="DI81" s="8"/>
      <c r="DJ81" s="8"/>
      <c r="DK81" s="8"/>
      <c r="DL81" s="8"/>
      <c r="DM81" s="8"/>
      <c r="DN81" s="8"/>
      <c r="DO81" s="8"/>
      <c r="DP81" s="8"/>
      <c r="DQ81" s="8"/>
      <c r="DR81" s="8"/>
      <c r="DS81" s="8"/>
      <c r="DT81" s="8"/>
      <c r="DU81" s="8"/>
      <c r="DV81" s="8"/>
      <c r="DW81" s="8"/>
      <c r="DX81" s="8"/>
      <c r="DY81" s="8"/>
      <c r="DZ81" s="8"/>
      <c r="EA81" s="8"/>
      <c r="EB81" s="8"/>
      <c r="EC81" s="8"/>
      <c r="ED81" s="8"/>
      <c r="EE81" s="8"/>
      <c r="EF81" s="8"/>
      <c r="EG81" s="8"/>
      <c r="EH81" s="8"/>
      <c r="EI81" s="8"/>
      <c r="EJ81" s="8"/>
      <c r="EK81" s="8"/>
      <c r="EL81" s="8"/>
      <c r="EM81" s="8"/>
      <c r="EN81" s="8"/>
      <c r="EO81" s="8"/>
      <c r="EP81" s="8"/>
      <c r="EQ81" s="8"/>
      <c r="ER81" s="8"/>
      <c r="ES81" s="8"/>
      <c r="ET81" s="8"/>
      <c r="EU81" s="8"/>
      <c r="EV81" s="8"/>
      <c r="EW81" s="8"/>
      <c r="EX81" s="8"/>
      <c r="EY81" s="8"/>
      <c r="EZ81" s="8"/>
      <c r="FA81" s="8"/>
      <c r="FB81" s="8"/>
      <c r="FC81" s="8"/>
      <c r="FD81" s="8"/>
      <c r="FE81" s="8"/>
      <c r="FF81" s="8"/>
      <c r="FG81" s="8"/>
      <c r="FH81" s="8"/>
      <c r="FI81" s="8"/>
      <c r="FJ81" s="8"/>
      <c r="FK81" s="8"/>
      <c r="FL81" s="8"/>
      <c r="FM81" s="8"/>
      <c r="FN81" s="8"/>
      <c r="FO81" s="8"/>
      <c r="FP81" s="8"/>
      <c r="FQ81" s="8"/>
      <c r="FR81" s="8"/>
      <c r="FS81" s="8"/>
      <c r="FT81" s="8"/>
      <c r="FU81" s="8"/>
      <c r="FV81" s="8"/>
      <c r="FW81" s="8"/>
      <c r="FX81" s="8"/>
      <c r="FY81" s="8"/>
      <c r="FZ81" s="8"/>
      <c r="GA81" s="8"/>
      <c r="GB81" s="8"/>
      <c r="GC81" s="8"/>
      <c r="GD81" s="8"/>
      <c r="GE81" s="8"/>
      <c r="GF81" s="8"/>
      <c r="GG81" s="8"/>
      <c r="GH81" s="8"/>
      <c r="GI81" s="8"/>
      <c r="GJ81" s="8"/>
      <c r="GK81" s="8"/>
      <c r="GL81" s="8"/>
      <c r="GM81" s="8"/>
      <c r="GN81" s="8"/>
      <c r="GO81" s="8"/>
      <c r="GP81" s="8"/>
      <c r="GQ81" s="8"/>
      <c r="GR81" s="8"/>
      <c r="GS81" s="8"/>
      <c r="GT81" s="8"/>
      <c r="GU81" s="8"/>
    </row>
    <row r="82" spans="1:203" ht="27.6" x14ac:dyDescent="0.3">
      <c r="A82" s="18"/>
      <c r="B82" s="19"/>
      <c r="C82" s="18"/>
      <c r="D82" s="18"/>
      <c r="E82" s="19"/>
      <c r="F82" s="19"/>
      <c r="G82" s="19"/>
      <c r="H82" s="19"/>
      <c r="I82" s="13" t="s">
        <v>53</v>
      </c>
      <c r="J82" s="3">
        <v>0</v>
      </c>
      <c r="K82" s="3">
        <v>0</v>
      </c>
      <c r="L82" s="3">
        <v>0</v>
      </c>
      <c r="M82" s="3">
        <v>0</v>
      </c>
      <c r="N82" s="3">
        <v>0</v>
      </c>
      <c r="O82" s="3">
        <v>0</v>
      </c>
      <c r="P82" s="3">
        <v>0</v>
      </c>
      <c r="Q82" s="3">
        <v>0</v>
      </c>
      <c r="R82" s="3">
        <v>0</v>
      </c>
      <c r="S82" s="19"/>
      <c r="T82" s="18"/>
      <c r="U82" s="18"/>
      <c r="V82" s="18"/>
      <c r="W82" s="18"/>
      <c r="X82" s="18"/>
      <c r="Y82" s="18"/>
      <c r="Z82" s="18"/>
      <c r="AA82" s="18"/>
      <c r="AB82" s="18"/>
      <c r="AC82" s="1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  <c r="BA82" s="8"/>
      <c r="BB82" s="8"/>
      <c r="BC82" s="8"/>
      <c r="BD82" s="8"/>
      <c r="BE82" s="8"/>
      <c r="BF82" s="8"/>
      <c r="BG82" s="8"/>
      <c r="BH82" s="8"/>
      <c r="BI82" s="8"/>
      <c r="BJ82" s="8"/>
      <c r="BK82" s="8"/>
      <c r="BL82" s="8"/>
      <c r="BM82" s="8"/>
      <c r="BN82" s="8"/>
      <c r="BO82" s="8"/>
      <c r="BP82" s="8"/>
      <c r="BQ82" s="8"/>
      <c r="BR82" s="8"/>
      <c r="BS82" s="8"/>
      <c r="BT82" s="8"/>
      <c r="BU82" s="8"/>
      <c r="BV82" s="8"/>
      <c r="BW82" s="8"/>
      <c r="BX82" s="8"/>
      <c r="BY82" s="8"/>
      <c r="BZ82" s="8"/>
      <c r="CA82" s="8"/>
      <c r="CB82" s="8"/>
      <c r="CC82" s="8"/>
      <c r="CD82" s="8"/>
      <c r="CE82" s="8"/>
      <c r="CF82" s="8"/>
      <c r="CG82" s="8"/>
      <c r="CH82" s="8"/>
      <c r="CI82" s="8"/>
      <c r="CJ82" s="8"/>
      <c r="CK82" s="8"/>
      <c r="CL82" s="8"/>
      <c r="CM82" s="8"/>
      <c r="CN82" s="8"/>
      <c r="CO82" s="8"/>
      <c r="CP82" s="8"/>
      <c r="CQ82" s="8"/>
      <c r="CR82" s="8"/>
      <c r="CS82" s="8"/>
      <c r="CT82" s="8"/>
      <c r="CU82" s="8"/>
      <c r="CV82" s="8"/>
      <c r="CW82" s="8"/>
      <c r="CX82" s="8"/>
      <c r="CY82" s="8"/>
      <c r="CZ82" s="8"/>
      <c r="DA82" s="8"/>
      <c r="DB82" s="8"/>
      <c r="DC82" s="8"/>
      <c r="DD82" s="8"/>
      <c r="DE82" s="8"/>
      <c r="DF82" s="8"/>
      <c r="DG82" s="8"/>
      <c r="DH82" s="8"/>
      <c r="DI82" s="8"/>
      <c r="DJ82" s="8"/>
      <c r="DK82" s="8"/>
      <c r="DL82" s="8"/>
      <c r="DM82" s="8"/>
      <c r="DN82" s="8"/>
      <c r="DO82" s="8"/>
      <c r="DP82" s="8"/>
      <c r="DQ82" s="8"/>
      <c r="DR82" s="8"/>
      <c r="DS82" s="8"/>
      <c r="DT82" s="8"/>
      <c r="DU82" s="8"/>
      <c r="DV82" s="8"/>
      <c r="DW82" s="8"/>
      <c r="DX82" s="8"/>
      <c r="DY82" s="8"/>
      <c r="DZ82" s="8"/>
      <c r="EA82" s="8"/>
      <c r="EB82" s="8"/>
      <c r="EC82" s="8"/>
      <c r="ED82" s="8"/>
      <c r="EE82" s="8"/>
      <c r="EF82" s="8"/>
      <c r="EG82" s="8"/>
      <c r="EH82" s="8"/>
      <c r="EI82" s="8"/>
      <c r="EJ82" s="8"/>
      <c r="EK82" s="8"/>
      <c r="EL82" s="8"/>
      <c r="EM82" s="8"/>
      <c r="EN82" s="8"/>
      <c r="EO82" s="8"/>
      <c r="EP82" s="8"/>
      <c r="EQ82" s="8"/>
      <c r="ER82" s="8"/>
      <c r="ES82" s="8"/>
      <c r="ET82" s="8"/>
      <c r="EU82" s="8"/>
      <c r="EV82" s="8"/>
      <c r="EW82" s="8"/>
      <c r="EX82" s="8"/>
      <c r="EY82" s="8"/>
      <c r="EZ82" s="8"/>
      <c r="FA82" s="8"/>
      <c r="FB82" s="8"/>
      <c r="FC82" s="8"/>
      <c r="FD82" s="8"/>
      <c r="FE82" s="8"/>
      <c r="FF82" s="8"/>
      <c r="FG82" s="8"/>
      <c r="FH82" s="8"/>
      <c r="FI82" s="8"/>
      <c r="FJ82" s="8"/>
      <c r="FK82" s="8"/>
      <c r="FL82" s="8"/>
      <c r="FM82" s="8"/>
      <c r="FN82" s="8"/>
      <c r="FO82" s="8"/>
      <c r="FP82" s="8"/>
      <c r="FQ82" s="8"/>
      <c r="FR82" s="8"/>
      <c r="FS82" s="8"/>
      <c r="FT82" s="8"/>
      <c r="FU82" s="8"/>
      <c r="FV82" s="8"/>
      <c r="FW82" s="8"/>
      <c r="FX82" s="8"/>
      <c r="FY82" s="8"/>
      <c r="FZ82" s="8"/>
      <c r="GA82" s="8"/>
      <c r="GB82" s="8"/>
      <c r="GC82" s="8"/>
      <c r="GD82" s="8"/>
      <c r="GE82" s="8"/>
      <c r="GF82" s="8"/>
      <c r="GG82" s="8"/>
      <c r="GH82" s="8"/>
      <c r="GI82" s="8"/>
      <c r="GJ82" s="8"/>
      <c r="GK82" s="8"/>
      <c r="GL82" s="8"/>
      <c r="GM82" s="8"/>
      <c r="GN82" s="8"/>
      <c r="GO82" s="8"/>
      <c r="GP82" s="8"/>
      <c r="GQ82" s="8"/>
      <c r="GR82" s="8"/>
      <c r="GS82" s="8"/>
      <c r="GT82" s="8"/>
      <c r="GU82" s="8"/>
    </row>
    <row r="83" spans="1:203" ht="27.6" x14ac:dyDescent="0.3">
      <c r="A83" s="18"/>
      <c r="B83" s="19"/>
      <c r="C83" s="18"/>
      <c r="D83" s="18"/>
      <c r="E83" s="19"/>
      <c r="F83" s="19"/>
      <c r="G83" s="19"/>
      <c r="H83" s="19"/>
      <c r="I83" s="13" t="s">
        <v>34</v>
      </c>
      <c r="J83" s="3">
        <v>0</v>
      </c>
      <c r="K83" s="3">
        <v>0</v>
      </c>
      <c r="L83" s="3">
        <v>0</v>
      </c>
      <c r="M83" s="3">
        <v>0</v>
      </c>
      <c r="N83" s="3">
        <v>0</v>
      </c>
      <c r="O83" s="3">
        <v>0</v>
      </c>
      <c r="P83" s="3">
        <v>0</v>
      </c>
      <c r="Q83" s="3">
        <v>0</v>
      </c>
      <c r="R83" s="3">
        <v>0</v>
      </c>
      <c r="S83" s="19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  <c r="BA83" s="8"/>
      <c r="BB83" s="8"/>
      <c r="BC83" s="8"/>
      <c r="BD83" s="8"/>
      <c r="BE83" s="8"/>
      <c r="BF83" s="8"/>
      <c r="BG83" s="8"/>
      <c r="BH83" s="8"/>
      <c r="BI83" s="8"/>
      <c r="BJ83" s="8"/>
      <c r="BK83" s="8"/>
      <c r="BL83" s="8"/>
      <c r="BM83" s="8"/>
      <c r="BN83" s="8"/>
      <c r="BO83" s="8"/>
      <c r="BP83" s="8"/>
      <c r="BQ83" s="8"/>
      <c r="BR83" s="8"/>
      <c r="BS83" s="8"/>
      <c r="BT83" s="8"/>
      <c r="BU83" s="8"/>
      <c r="BV83" s="8"/>
      <c r="BW83" s="8"/>
      <c r="BX83" s="8"/>
      <c r="BY83" s="8"/>
      <c r="BZ83" s="8"/>
      <c r="CA83" s="8"/>
      <c r="CB83" s="8"/>
      <c r="CC83" s="8"/>
      <c r="CD83" s="8"/>
      <c r="CE83" s="8"/>
      <c r="CF83" s="8"/>
      <c r="CG83" s="8"/>
      <c r="CH83" s="8"/>
      <c r="CI83" s="8"/>
      <c r="CJ83" s="8"/>
      <c r="CK83" s="8"/>
      <c r="CL83" s="8"/>
      <c r="CM83" s="8"/>
      <c r="CN83" s="8"/>
      <c r="CO83" s="8"/>
      <c r="CP83" s="8"/>
      <c r="CQ83" s="8"/>
      <c r="CR83" s="8"/>
      <c r="CS83" s="8"/>
      <c r="CT83" s="8"/>
      <c r="CU83" s="8"/>
      <c r="CV83" s="8"/>
      <c r="CW83" s="8"/>
      <c r="CX83" s="8"/>
      <c r="CY83" s="8"/>
      <c r="CZ83" s="8"/>
      <c r="DA83" s="8"/>
      <c r="DB83" s="8"/>
      <c r="DC83" s="8"/>
      <c r="DD83" s="8"/>
      <c r="DE83" s="8"/>
      <c r="DF83" s="8"/>
      <c r="DG83" s="8"/>
      <c r="DH83" s="8"/>
      <c r="DI83" s="8"/>
      <c r="DJ83" s="8"/>
      <c r="DK83" s="8"/>
      <c r="DL83" s="8"/>
      <c r="DM83" s="8"/>
      <c r="DN83" s="8"/>
      <c r="DO83" s="8"/>
      <c r="DP83" s="8"/>
      <c r="DQ83" s="8"/>
      <c r="DR83" s="8"/>
      <c r="DS83" s="8"/>
      <c r="DT83" s="8"/>
      <c r="DU83" s="8"/>
      <c r="DV83" s="8"/>
      <c r="DW83" s="8"/>
      <c r="DX83" s="8"/>
      <c r="DY83" s="8"/>
      <c r="DZ83" s="8"/>
      <c r="EA83" s="8"/>
      <c r="EB83" s="8"/>
      <c r="EC83" s="8"/>
      <c r="ED83" s="8"/>
      <c r="EE83" s="8"/>
      <c r="EF83" s="8"/>
      <c r="EG83" s="8"/>
      <c r="EH83" s="8"/>
      <c r="EI83" s="8"/>
      <c r="EJ83" s="8"/>
      <c r="EK83" s="8"/>
      <c r="EL83" s="8"/>
      <c r="EM83" s="8"/>
      <c r="EN83" s="8"/>
      <c r="EO83" s="8"/>
      <c r="EP83" s="8"/>
      <c r="EQ83" s="8"/>
      <c r="ER83" s="8"/>
      <c r="ES83" s="8"/>
      <c r="ET83" s="8"/>
      <c r="EU83" s="8"/>
      <c r="EV83" s="8"/>
      <c r="EW83" s="8"/>
      <c r="EX83" s="8"/>
      <c r="EY83" s="8"/>
      <c r="EZ83" s="8"/>
      <c r="FA83" s="8"/>
      <c r="FB83" s="8"/>
      <c r="FC83" s="8"/>
      <c r="FD83" s="8"/>
      <c r="FE83" s="8"/>
      <c r="FF83" s="8"/>
      <c r="FG83" s="8"/>
      <c r="FH83" s="8"/>
      <c r="FI83" s="8"/>
      <c r="FJ83" s="8"/>
      <c r="FK83" s="8"/>
      <c r="FL83" s="8"/>
      <c r="FM83" s="8"/>
      <c r="FN83" s="8"/>
      <c r="FO83" s="8"/>
      <c r="FP83" s="8"/>
      <c r="FQ83" s="8"/>
      <c r="FR83" s="8"/>
      <c r="FS83" s="8"/>
      <c r="FT83" s="8"/>
      <c r="FU83" s="8"/>
      <c r="FV83" s="8"/>
      <c r="FW83" s="8"/>
      <c r="FX83" s="8"/>
      <c r="FY83" s="8"/>
      <c r="FZ83" s="8"/>
      <c r="GA83" s="8"/>
      <c r="GB83" s="8"/>
      <c r="GC83" s="8"/>
      <c r="GD83" s="8"/>
      <c r="GE83" s="8"/>
      <c r="GF83" s="8"/>
      <c r="GG83" s="8"/>
      <c r="GH83" s="8"/>
      <c r="GI83" s="8"/>
      <c r="GJ83" s="8"/>
      <c r="GK83" s="8"/>
      <c r="GL83" s="8"/>
      <c r="GM83" s="8"/>
      <c r="GN83" s="8"/>
      <c r="GO83" s="8"/>
      <c r="GP83" s="8"/>
      <c r="GQ83" s="8"/>
      <c r="GR83" s="8"/>
      <c r="GS83" s="8"/>
      <c r="GT83" s="8"/>
      <c r="GU83" s="8"/>
    </row>
    <row r="84" spans="1:203" ht="27.6" x14ac:dyDescent="0.3">
      <c r="A84" s="18"/>
      <c r="B84" s="19"/>
      <c r="C84" s="18"/>
      <c r="D84" s="18"/>
      <c r="E84" s="19"/>
      <c r="F84" s="19"/>
      <c r="G84" s="19"/>
      <c r="H84" s="19"/>
      <c r="I84" s="13" t="s">
        <v>4</v>
      </c>
      <c r="J84" s="3">
        <v>0</v>
      </c>
      <c r="K84" s="3">
        <v>0</v>
      </c>
      <c r="L84" s="3">
        <v>0</v>
      </c>
      <c r="M84" s="3">
        <v>0</v>
      </c>
      <c r="N84" s="3">
        <v>0</v>
      </c>
      <c r="O84" s="3">
        <v>0</v>
      </c>
      <c r="P84" s="3">
        <v>0</v>
      </c>
      <c r="Q84" s="3">
        <v>0</v>
      </c>
      <c r="R84" s="3">
        <v>0</v>
      </c>
      <c r="S84" s="19"/>
      <c r="T84" s="18"/>
      <c r="U84" s="18"/>
      <c r="V84" s="18"/>
      <c r="W84" s="18"/>
      <c r="X84" s="18"/>
      <c r="Y84" s="18"/>
      <c r="Z84" s="18"/>
      <c r="AA84" s="18"/>
      <c r="AB84" s="18"/>
      <c r="AC84" s="1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  <c r="BA84" s="8"/>
      <c r="BB84" s="8"/>
      <c r="BC84" s="8"/>
      <c r="BD84" s="8"/>
      <c r="BE84" s="8"/>
      <c r="BF84" s="8"/>
      <c r="BG84" s="8"/>
      <c r="BH84" s="8"/>
      <c r="BI84" s="8"/>
      <c r="BJ84" s="8"/>
      <c r="BK84" s="8"/>
      <c r="BL84" s="8"/>
      <c r="BM84" s="8"/>
      <c r="BN84" s="8"/>
      <c r="BO84" s="8"/>
      <c r="BP84" s="8"/>
      <c r="BQ84" s="8"/>
      <c r="BR84" s="8"/>
      <c r="BS84" s="8"/>
      <c r="BT84" s="8"/>
      <c r="BU84" s="8"/>
      <c r="BV84" s="8"/>
      <c r="BW84" s="8"/>
      <c r="BX84" s="8"/>
      <c r="BY84" s="8"/>
      <c r="BZ84" s="8"/>
      <c r="CA84" s="8"/>
      <c r="CB84" s="8"/>
      <c r="CC84" s="8"/>
      <c r="CD84" s="8"/>
      <c r="CE84" s="8"/>
      <c r="CF84" s="8"/>
      <c r="CG84" s="8"/>
      <c r="CH84" s="8"/>
      <c r="CI84" s="8"/>
      <c r="CJ84" s="8"/>
      <c r="CK84" s="8"/>
      <c r="CL84" s="8"/>
      <c r="CM84" s="8"/>
      <c r="CN84" s="8"/>
      <c r="CO84" s="8"/>
      <c r="CP84" s="8"/>
      <c r="CQ84" s="8"/>
      <c r="CR84" s="8"/>
      <c r="CS84" s="8"/>
      <c r="CT84" s="8"/>
      <c r="CU84" s="8"/>
      <c r="CV84" s="8"/>
      <c r="CW84" s="8"/>
      <c r="CX84" s="8"/>
      <c r="CY84" s="8"/>
      <c r="CZ84" s="8"/>
      <c r="DA84" s="8"/>
      <c r="DB84" s="8"/>
      <c r="DC84" s="8"/>
      <c r="DD84" s="8"/>
      <c r="DE84" s="8"/>
      <c r="DF84" s="8"/>
      <c r="DG84" s="8"/>
      <c r="DH84" s="8"/>
      <c r="DI84" s="8"/>
      <c r="DJ84" s="8"/>
      <c r="DK84" s="8"/>
      <c r="DL84" s="8"/>
      <c r="DM84" s="8"/>
      <c r="DN84" s="8"/>
      <c r="DO84" s="8"/>
      <c r="DP84" s="8"/>
      <c r="DQ84" s="8"/>
      <c r="DR84" s="8"/>
      <c r="DS84" s="8"/>
      <c r="DT84" s="8"/>
      <c r="DU84" s="8"/>
      <c r="DV84" s="8"/>
      <c r="DW84" s="8"/>
      <c r="DX84" s="8"/>
      <c r="DY84" s="8"/>
      <c r="DZ84" s="8"/>
      <c r="EA84" s="8"/>
      <c r="EB84" s="8"/>
      <c r="EC84" s="8"/>
      <c r="ED84" s="8"/>
      <c r="EE84" s="8"/>
      <c r="EF84" s="8"/>
      <c r="EG84" s="8"/>
      <c r="EH84" s="8"/>
      <c r="EI84" s="8"/>
      <c r="EJ84" s="8"/>
      <c r="EK84" s="8"/>
      <c r="EL84" s="8"/>
      <c r="EM84" s="8"/>
      <c r="EN84" s="8"/>
      <c r="EO84" s="8"/>
      <c r="EP84" s="8"/>
      <c r="EQ84" s="8"/>
      <c r="ER84" s="8"/>
      <c r="ES84" s="8"/>
      <c r="ET84" s="8"/>
      <c r="EU84" s="8"/>
      <c r="EV84" s="8"/>
      <c r="EW84" s="8"/>
      <c r="EX84" s="8"/>
      <c r="EY84" s="8"/>
      <c r="EZ84" s="8"/>
      <c r="FA84" s="8"/>
      <c r="FB84" s="8"/>
      <c r="FC84" s="8"/>
      <c r="FD84" s="8"/>
      <c r="FE84" s="8"/>
      <c r="FF84" s="8"/>
      <c r="FG84" s="8"/>
      <c r="FH84" s="8"/>
      <c r="FI84" s="8"/>
      <c r="FJ84" s="8"/>
      <c r="FK84" s="8"/>
      <c r="FL84" s="8"/>
      <c r="FM84" s="8"/>
      <c r="FN84" s="8"/>
      <c r="FO84" s="8"/>
      <c r="FP84" s="8"/>
      <c r="FQ84" s="8"/>
      <c r="FR84" s="8"/>
      <c r="FS84" s="8"/>
      <c r="FT84" s="8"/>
      <c r="FU84" s="8"/>
      <c r="FV84" s="8"/>
      <c r="FW84" s="8"/>
      <c r="FX84" s="8"/>
      <c r="FY84" s="8"/>
      <c r="FZ84" s="8"/>
      <c r="GA84" s="8"/>
      <c r="GB84" s="8"/>
      <c r="GC84" s="8"/>
      <c r="GD84" s="8"/>
      <c r="GE84" s="8"/>
      <c r="GF84" s="8"/>
      <c r="GG84" s="8"/>
      <c r="GH84" s="8"/>
      <c r="GI84" s="8"/>
      <c r="GJ84" s="8"/>
      <c r="GK84" s="8"/>
      <c r="GL84" s="8"/>
      <c r="GM84" s="8"/>
      <c r="GN84" s="8"/>
      <c r="GO84" s="8"/>
      <c r="GP84" s="8"/>
      <c r="GQ84" s="8"/>
      <c r="GR84" s="8"/>
      <c r="GS84" s="8"/>
      <c r="GT84" s="8"/>
      <c r="GU84" s="8"/>
    </row>
    <row r="85" spans="1:203" x14ac:dyDescent="0.3">
      <c r="A85" s="18" t="s">
        <v>202</v>
      </c>
      <c r="B85" s="19" t="s">
        <v>205</v>
      </c>
      <c r="C85" s="18">
        <v>2020</v>
      </c>
      <c r="D85" s="18">
        <v>2025</v>
      </c>
      <c r="E85" s="19" t="s">
        <v>6</v>
      </c>
      <c r="F85" s="19" t="s">
        <v>5</v>
      </c>
      <c r="G85" s="19" t="s">
        <v>5</v>
      </c>
      <c r="H85" s="19" t="s">
        <v>5</v>
      </c>
      <c r="I85" s="16" t="s">
        <v>3</v>
      </c>
      <c r="J85" s="3">
        <v>0</v>
      </c>
      <c r="K85" s="3">
        <v>0</v>
      </c>
      <c r="L85" s="3">
        <v>0</v>
      </c>
      <c r="M85" s="3">
        <v>0</v>
      </c>
      <c r="N85" s="3">
        <v>0</v>
      </c>
      <c r="O85" s="3">
        <v>0</v>
      </c>
      <c r="P85" s="3">
        <v>0</v>
      </c>
      <c r="Q85" s="3">
        <v>0</v>
      </c>
      <c r="R85" s="3">
        <v>0</v>
      </c>
      <c r="S85" s="19" t="s">
        <v>5</v>
      </c>
      <c r="T85" s="18" t="s">
        <v>5</v>
      </c>
      <c r="U85" s="18" t="s">
        <v>5</v>
      </c>
      <c r="V85" s="18" t="s">
        <v>5</v>
      </c>
      <c r="W85" s="18" t="s">
        <v>5</v>
      </c>
      <c r="X85" s="18" t="s">
        <v>5</v>
      </c>
      <c r="Y85" s="18" t="s">
        <v>5</v>
      </c>
      <c r="Z85" s="18" t="s">
        <v>5</v>
      </c>
      <c r="AA85" s="18" t="s">
        <v>5</v>
      </c>
      <c r="AB85" s="18" t="s">
        <v>5</v>
      </c>
      <c r="AC85" s="18" t="s">
        <v>5</v>
      </c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  <c r="BA85" s="8"/>
      <c r="BB85" s="8"/>
      <c r="BC85" s="8"/>
      <c r="BD85" s="8"/>
      <c r="BE85" s="8"/>
      <c r="BF85" s="8"/>
      <c r="BG85" s="8"/>
      <c r="BH85" s="8"/>
      <c r="BI85" s="8"/>
      <c r="BJ85" s="8"/>
      <c r="BK85" s="8"/>
      <c r="BL85" s="8"/>
      <c r="BM85" s="8"/>
      <c r="BN85" s="8"/>
      <c r="BO85" s="8"/>
      <c r="BP85" s="8"/>
      <c r="BQ85" s="8"/>
      <c r="BR85" s="8"/>
      <c r="BS85" s="8"/>
      <c r="BT85" s="8"/>
      <c r="BU85" s="8"/>
      <c r="BV85" s="8"/>
      <c r="BW85" s="8"/>
      <c r="BX85" s="8"/>
      <c r="BY85" s="8"/>
      <c r="BZ85" s="8"/>
      <c r="CA85" s="8"/>
      <c r="CB85" s="8"/>
      <c r="CC85" s="8"/>
      <c r="CD85" s="8"/>
      <c r="CE85" s="8"/>
      <c r="CF85" s="8"/>
      <c r="CG85" s="8"/>
      <c r="CH85" s="8"/>
      <c r="CI85" s="8"/>
      <c r="CJ85" s="8"/>
      <c r="CK85" s="8"/>
      <c r="CL85" s="8"/>
      <c r="CM85" s="8"/>
      <c r="CN85" s="8"/>
      <c r="CO85" s="8"/>
      <c r="CP85" s="8"/>
      <c r="CQ85" s="8"/>
      <c r="CR85" s="8"/>
      <c r="CS85" s="8"/>
      <c r="CT85" s="8"/>
      <c r="CU85" s="8"/>
      <c r="CV85" s="8"/>
      <c r="CW85" s="8"/>
      <c r="CX85" s="8"/>
      <c r="CY85" s="8"/>
      <c r="CZ85" s="8"/>
      <c r="DA85" s="8"/>
      <c r="DB85" s="8"/>
      <c r="DC85" s="8"/>
      <c r="DD85" s="8"/>
      <c r="DE85" s="8"/>
      <c r="DF85" s="8"/>
      <c r="DG85" s="8"/>
      <c r="DH85" s="8"/>
      <c r="DI85" s="8"/>
      <c r="DJ85" s="8"/>
      <c r="DK85" s="8"/>
      <c r="DL85" s="8"/>
      <c r="DM85" s="8"/>
      <c r="DN85" s="8"/>
      <c r="DO85" s="8"/>
      <c r="DP85" s="8"/>
      <c r="DQ85" s="8"/>
      <c r="DR85" s="8"/>
      <c r="DS85" s="8"/>
      <c r="DT85" s="8"/>
      <c r="DU85" s="8"/>
      <c r="DV85" s="8"/>
      <c r="DW85" s="8"/>
      <c r="DX85" s="8"/>
      <c r="DY85" s="8"/>
      <c r="DZ85" s="8"/>
      <c r="EA85" s="8"/>
      <c r="EB85" s="8"/>
      <c r="EC85" s="8"/>
      <c r="ED85" s="8"/>
      <c r="EE85" s="8"/>
      <c r="EF85" s="8"/>
      <c r="EG85" s="8"/>
      <c r="EH85" s="8"/>
      <c r="EI85" s="8"/>
      <c r="EJ85" s="8"/>
      <c r="EK85" s="8"/>
      <c r="EL85" s="8"/>
      <c r="EM85" s="8"/>
      <c r="EN85" s="8"/>
      <c r="EO85" s="8"/>
      <c r="EP85" s="8"/>
      <c r="EQ85" s="8"/>
      <c r="ER85" s="8"/>
      <c r="ES85" s="8"/>
      <c r="ET85" s="8"/>
      <c r="EU85" s="8"/>
      <c r="EV85" s="8"/>
      <c r="EW85" s="8"/>
      <c r="EX85" s="8"/>
      <c r="EY85" s="8"/>
      <c r="EZ85" s="8"/>
      <c r="FA85" s="8"/>
      <c r="FB85" s="8"/>
      <c r="FC85" s="8"/>
      <c r="FD85" s="8"/>
      <c r="FE85" s="8"/>
      <c r="FF85" s="8"/>
      <c r="FG85" s="8"/>
      <c r="FH85" s="8"/>
      <c r="FI85" s="8"/>
      <c r="FJ85" s="8"/>
      <c r="FK85" s="8"/>
      <c r="FL85" s="8"/>
      <c r="FM85" s="8"/>
      <c r="FN85" s="8"/>
      <c r="FO85" s="8"/>
      <c r="FP85" s="8"/>
      <c r="FQ85" s="8"/>
      <c r="FR85" s="8"/>
      <c r="FS85" s="8"/>
      <c r="FT85" s="8"/>
      <c r="FU85" s="8"/>
      <c r="FV85" s="8"/>
      <c r="FW85" s="8"/>
      <c r="FX85" s="8"/>
      <c r="FY85" s="8"/>
      <c r="FZ85" s="8"/>
      <c r="GA85" s="8"/>
      <c r="GB85" s="8"/>
      <c r="GC85" s="8"/>
      <c r="GD85" s="8"/>
      <c r="GE85" s="8"/>
      <c r="GF85" s="8"/>
      <c r="GG85" s="8"/>
      <c r="GH85" s="8"/>
      <c r="GI85" s="8"/>
      <c r="GJ85" s="8"/>
      <c r="GK85" s="8"/>
      <c r="GL85" s="8"/>
      <c r="GM85" s="8"/>
      <c r="GN85" s="8"/>
      <c r="GO85" s="8"/>
      <c r="GP85" s="8"/>
      <c r="GQ85" s="8"/>
      <c r="GR85" s="8"/>
      <c r="GS85" s="8"/>
      <c r="GT85" s="8"/>
      <c r="GU85" s="8"/>
    </row>
    <row r="86" spans="1:203" ht="27.6" x14ac:dyDescent="0.3">
      <c r="A86" s="18"/>
      <c r="B86" s="19"/>
      <c r="C86" s="18"/>
      <c r="D86" s="18"/>
      <c r="E86" s="19"/>
      <c r="F86" s="19"/>
      <c r="G86" s="19"/>
      <c r="H86" s="19"/>
      <c r="I86" s="13" t="s">
        <v>53</v>
      </c>
      <c r="J86" s="3">
        <v>0</v>
      </c>
      <c r="K86" s="3">
        <v>0</v>
      </c>
      <c r="L86" s="3">
        <v>0</v>
      </c>
      <c r="M86" s="3">
        <v>0</v>
      </c>
      <c r="N86" s="3">
        <v>0</v>
      </c>
      <c r="O86" s="3">
        <v>0</v>
      </c>
      <c r="P86" s="3">
        <v>0</v>
      </c>
      <c r="Q86" s="3">
        <v>0</v>
      </c>
      <c r="R86" s="3">
        <v>0</v>
      </c>
      <c r="S86" s="19"/>
      <c r="T86" s="18"/>
      <c r="U86" s="18"/>
      <c r="V86" s="18"/>
      <c r="W86" s="18"/>
      <c r="X86" s="18"/>
      <c r="Y86" s="18"/>
      <c r="Z86" s="18"/>
      <c r="AA86" s="18"/>
      <c r="AB86" s="18"/>
      <c r="AC86" s="1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  <c r="BA86" s="8"/>
      <c r="BB86" s="8"/>
      <c r="BC86" s="8"/>
      <c r="BD86" s="8"/>
      <c r="BE86" s="8"/>
      <c r="BF86" s="8"/>
      <c r="BG86" s="8"/>
      <c r="BH86" s="8"/>
      <c r="BI86" s="8"/>
      <c r="BJ86" s="8"/>
      <c r="BK86" s="8"/>
      <c r="BL86" s="8"/>
      <c r="BM86" s="8"/>
      <c r="BN86" s="8"/>
      <c r="BO86" s="8"/>
      <c r="BP86" s="8"/>
      <c r="BQ86" s="8"/>
      <c r="BR86" s="8"/>
      <c r="BS86" s="8"/>
      <c r="BT86" s="8"/>
      <c r="BU86" s="8"/>
      <c r="BV86" s="8"/>
      <c r="BW86" s="8"/>
      <c r="BX86" s="8"/>
      <c r="BY86" s="8"/>
      <c r="BZ86" s="8"/>
      <c r="CA86" s="8"/>
      <c r="CB86" s="8"/>
      <c r="CC86" s="8"/>
      <c r="CD86" s="8"/>
      <c r="CE86" s="8"/>
      <c r="CF86" s="8"/>
      <c r="CG86" s="8"/>
      <c r="CH86" s="8"/>
      <c r="CI86" s="8"/>
      <c r="CJ86" s="8"/>
      <c r="CK86" s="8"/>
      <c r="CL86" s="8"/>
      <c r="CM86" s="8"/>
      <c r="CN86" s="8"/>
      <c r="CO86" s="8"/>
      <c r="CP86" s="8"/>
      <c r="CQ86" s="8"/>
      <c r="CR86" s="8"/>
      <c r="CS86" s="8"/>
      <c r="CT86" s="8"/>
      <c r="CU86" s="8"/>
      <c r="CV86" s="8"/>
      <c r="CW86" s="8"/>
      <c r="CX86" s="8"/>
      <c r="CY86" s="8"/>
      <c r="CZ86" s="8"/>
      <c r="DA86" s="8"/>
      <c r="DB86" s="8"/>
      <c r="DC86" s="8"/>
      <c r="DD86" s="8"/>
      <c r="DE86" s="8"/>
      <c r="DF86" s="8"/>
      <c r="DG86" s="8"/>
      <c r="DH86" s="8"/>
      <c r="DI86" s="8"/>
      <c r="DJ86" s="8"/>
      <c r="DK86" s="8"/>
      <c r="DL86" s="8"/>
      <c r="DM86" s="8"/>
      <c r="DN86" s="8"/>
      <c r="DO86" s="8"/>
      <c r="DP86" s="8"/>
      <c r="DQ86" s="8"/>
      <c r="DR86" s="8"/>
      <c r="DS86" s="8"/>
      <c r="DT86" s="8"/>
      <c r="DU86" s="8"/>
      <c r="DV86" s="8"/>
      <c r="DW86" s="8"/>
      <c r="DX86" s="8"/>
      <c r="DY86" s="8"/>
      <c r="DZ86" s="8"/>
      <c r="EA86" s="8"/>
      <c r="EB86" s="8"/>
      <c r="EC86" s="8"/>
      <c r="ED86" s="8"/>
      <c r="EE86" s="8"/>
      <c r="EF86" s="8"/>
      <c r="EG86" s="8"/>
      <c r="EH86" s="8"/>
      <c r="EI86" s="8"/>
      <c r="EJ86" s="8"/>
      <c r="EK86" s="8"/>
      <c r="EL86" s="8"/>
      <c r="EM86" s="8"/>
      <c r="EN86" s="8"/>
      <c r="EO86" s="8"/>
      <c r="EP86" s="8"/>
      <c r="EQ86" s="8"/>
      <c r="ER86" s="8"/>
      <c r="ES86" s="8"/>
      <c r="ET86" s="8"/>
      <c r="EU86" s="8"/>
      <c r="EV86" s="8"/>
      <c r="EW86" s="8"/>
      <c r="EX86" s="8"/>
      <c r="EY86" s="8"/>
      <c r="EZ86" s="8"/>
      <c r="FA86" s="8"/>
      <c r="FB86" s="8"/>
      <c r="FC86" s="8"/>
      <c r="FD86" s="8"/>
      <c r="FE86" s="8"/>
      <c r="FF86" s="8"/>
      <c r="FG86" s="8"/>
      <c r="FH86" s="8"/>
      <c r="FI86" s="8"/>
      <c r="FJ86" s="8"/>
      <c r="FK86" s="8"/>
      <c r="FL86" s="8"/>
      <c r="FM86" s="8"/>
      <c r="FN86" s="8"/>
      <c r="FO86" s="8"/>
      <c r="FP86" s="8"/>
      <c r="FQ86" s="8"/>
      <c r="FR86" s="8"/>
      <c r="FS86" s="8"/>
      <c r="FT86" s="8"/>
      <c r="FU86" s="8"/>
      <c r="FV86" s="8"/>
      <c r="FW86" s="8"/>
      <c r="FX86" s="8"/>
      <c r="FY86" s="8"/>
      <c r="FZ86" s="8"/>
      <c r="GA86" s="8"/>
      <c r="GB86" s="8"/>
      <c r="GC86" s="8"/>
      <c r="GD86" s="8"/>
      <c r="GE86" s="8"/>
      <c r="GF86" s="8"/>
      <c r="GG86" s="8"/>
      <c r="GH86" s="8"/>
      <c r="GI86" s="8"/>
      <c r="GJ86" s="8"/>
      <c r="GK86" s="8"/>
      <c r="GL86" s="8"/>
      <c r="GM86" s="8"/>
      <c r="GN86" s="8"/>
      <c r="GO86" s="8"/>
      <c r="GP86" s="8"/>
      <c r="GQ86" s="8"/>
      <c r="GR86" s="8"/>
      <c r="GS86" s="8"/>
      <c r="GT86" s="8"/>
      <c r="GU86" s="8"/>
    </row>
    <row r="87" spans="1:203" ht="27.6" x14ac:dyDescent="0.3">
      <c r="A87" s="18"/>
      <c r="B87" s="19"/>
      <c r="C87" s="18"/>
      <c r="D87" s="18"/>
      <c r="E87" s="19"/>
      <c r="F87" s="19"/>
      <c r="G87" s="19"/>
      <c r="H87" s="19"/>
      <c r="I87" s="13" t="s">
        <v>34</v>
      </c>
      <c r="J87" s="3">
        <v>0</v>
      </c>
      <c r="K87" s="3">
        <v>0</v>
      </c>
      <c r="L87" s="3">
        <v>0</v>
      </c>
      <c r="M87" s="3">
        <v>0</v>
      </c>
      <c r="N87" s="3">
        <v>0</v>
      </c>
      <c r="O87" s="3">
        <v>0</v>
      </c>
      <c r="P87" s="3">
        <v>0</v>
      </c>
      <c r="Q87" s="3">
        <v>0</v>
      </c>
      <c r="R87" s="3">
        <v>0</v>
      </c>
      <c r="S87" s="19"/>
      <c r="T87" s="18"/>
      <c r="U87" s="18"/>
      <c r="V87" s="18"/>
      <c r="W87" s="18"/>
      <c r="X87" s="18"/>
      <c r="Y87" s="18"/>
      <c r="Z87" s="18"/>
      <c r="AA87" s="18"/>
      <c r="AB87" s="18"/>
      <c r="AC87" s="1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  <c r="BA87" s="8"/>
      <c r="BB87" s="8"/>
      <c r="BC87" s="8"/>
      <c r="BD87" s="8"/>
      <c r="BE87" s="8"/>
      <c r="BF87" s="8"/>
      <c r="BG87" s="8"/>
      <c r="BH87" s="8"/>
      <c r="BI87" s="8"/>
      <c r="BJ87" s="8"/>
      <c r="BK87" s="8"/>
      <c r="BL87" s="8"/>
      <c r="BM87" s="8"/>
      <c r="BN87" s="8"/>
      <c r="BO87" s="8"/>
      <c r="BP87" s="8"/>
      <c r="BQ87" s="8"/>
      <c r="BR87" s="8"/>
      <c r="BS87" s="8"/>
      <c r="BT87" s="8"/>
      <c r="BU87" s="8"/>
      <c r="BV87" s="8"/>
      <c r="BW87" s="8"/>
      <c r="BX87" s="8"/>
      <c r="BY87" s="8"/>
      <c r="BZ87" s="8"/>
      <c r="CA87" s="8"/>
      <c r="CB87" s="8"/>
      <c r="CC87" s="8"/>
      <c r="CD87" s="8"/>
      <c r="CE87" s="8"/>
      <c r="CF87" s="8"/>
      <c r="CG87" s="8"/>
      <c r="CH87" s="8"/>
      <c r="CI87" s="8"/>
      <c r="CJ87" s="8"/>
      <c r="CK87" s="8"/>
      <c r="CL87" s="8"/>
      <c r="CM87" s="8"/>
      <c r="CN87" s="8"/>
      <c r="CO87" s="8"/>
      <c r="CP87" s="8"/>
      <c r="CQ87" s="8"/>
      <c r="CR87" s="8"/>
      <c r="CS87" s="8"/>
      <c r="CT87" s="8"/>
      <c r="CU87" s="8"/>
      <c r="CV87" s="8"/>
      <c r="CW87" s="8"/>
      <c r="CX87" s="8"/>
      <c r="CY87" s="8"/>
      <c r="CZ87" s="8"/>
      <c r="DA87" s="8"/>
      <c r="DB87" s="8"/>
      <c r="DC87" s="8"/>
      <c r="DD87" s="8"/>
      <c r="DE87" s="8"/>
      <c r="DF87" s="8"/>
      <c r="DG87" s="8"/>
      <c r="DH87" s="8"/>
      <c r="DI87" s="8"/>
      <c r="DJ87" s="8"/>
      <c r="DK87" s="8"/>
      <c r="DL87" s="8"/>
      <c r="DM87" s="8"/>
      <c r="DN87" s="8"/>
      <c r="DO87" s="8"/>
      <c r="DP87" s="8"/>
      <c r="DQ87" s="8"/>
      <c r="DR87" s="8"/>
      <c r="DS87" s="8"/>
      <c r="DT87" s="8"/>
      <c r="DU87" s="8"/>
      <c r="DV87" s="8"/>
      <c r="DW87" s="8"/>
      <c r="DX87" s="8"/>
      <c r="DY87" s="8"/>
      <c r="DZ87" s="8"/>
      <c r="EA87" s="8"/>
      <c r="EB87" s="8"/>
      <c r="EC87" s="8"/>
      <c r="ED87" s="8"/>
      <c r="EE87" s="8"/>
      <c r="EF87" s="8"/>
      <c r="EG87" s="8"/>
      <c r="EH87" s="8"/>
      <c r="EI87" s="8"/>
      <c r="EJ87" s="8"/>
      <c r="EK87" s="8"/>
      <c r="EL87" s="8"/>
      <c r="EM87" s="8"/>
      <c r="EN87" s="8"/>
      <c r="EO87" s="8"/>
      <c r="EP87" s="8"/>
      <c r="EQ87" s="8"/>
      <c r="ER87" s="8"/>
      <c r="ES87" s="8"/>
      <c r="ET87" s="8"/>
      <c r="EU87" s="8"/>
      <c r="EV87" s="8"/>
      <c r="EW87" s="8"/>
      <c r="EX87" s="8"/>
      <c r="EY87" s="8"/>
      <c r="EZ87" s="8"/>
      <c r="FA87" s="8"/>
      <c r="FB87" s="8"/>
      <c r="FC87" s="8"/>
      <c r="FD87" s="8"/>
      <c r="FE87" s="8"/>
      <c r="FF87" s="8"/>
      <c r="FG87" s="8"/>
      <c r="FH87" s="8"/>
      <c r="FI87" s="8"/>
      <c r="FJ87" s="8"/>
      <c r="FK87" s="8"/>
      <c r="FL87" s="8"/>
      <c r="FM87" s="8"/>
      <c r="FN87" s="8"/>
      <c r="FO87" s="8"/>
      <c r="FP87" s="8"/>
      <c r="FQ87" s="8"/>
      <c r="FR87" s="8"/>
      <c r="FS87" s="8"/>
      <c r="FT87" s="8"/>
      <c r="FU87" s="8"/>
      <c r="FV87" s="8"/>
      <c r="FW87" s="8"/>
      <c r="FX87" s="8"/>
      <c r="FY87" s="8"/>
      <c r="FZ87" s="8"/>
      <c r="GA87" s="8"/>
      <c r="GB87" s="8"/>
      <c r="GC87" s="8"/>
      <c r="GD87" s="8"/>
      <c r="GE87" s="8"/>
      <c r="GF87" s="8"/>
      <c r="GG87" s="8"/>
      <c r="GH87" s="8"/>
      <c r="GI87" s="8"/>
      <c r="GJ87" s="8"/>
      <c r="GK87" s="8"/>
      <c r="GL87" s="8"/>
      <c r="GM87" s="8"/>
      <c r="GN87" s="8"/>
      <c r="GO87" s="8"/>
      <c r="GP87" s="8"/>
      <c r="GQ87" s="8"/>
      <c r="GR87" s="8"/>
      <c r="GS87" s="8"/>
      <c r="GT87" s="8"/>
      <c r="GU87" s="8"/>
    </row>
    <row r="88" spans="1:203" ht="27.6" x14ac:dyDescent="0.3">
      <c r="A88" s="18"/>
      <c r="B88" s="19"/>
      <c r="C88" s="18"/>
      <c r="D88" s="18"/>
      <c r="E88" s="19"/>
      <c r="F88" s="19"/>
      <c r="G88" s="19"/>
      <c r="H88" s="19"/>
      <c r="I88" s="13" t="s">
        <v>4</v>
      </c>
      <c r="J88" s="3">
        <v>0</v>
      </c>
      <c r="K88" s="3">
        <v>0</v>
      </c>
      <c r="L88" s="3">
        <v>0</v>
      </c>
      <c r="M88" s="3">
        <v>0</v>
      </c>
      <c r="N88" s="3">
        <v>0</v>
      </c>
      <c r="O88" s="3">
        <v>0</v>
      </c>
      <c r="P88" s="3">
        <v>0</v>
      </c>
      <c r="Q88" s="3">
        <v>0</v>
      </c>
      <c r="R88" s="3">
        <v>0</v>
      </c>
      <c r="S88" s="19"/>
      <c r="T88" s="18"/>
      <c r="U88" s="18"/>
      <c r="V88" s="18"/>
      <c r="W88" s="18"/>
      <c r="X88" s="18"/>
      <c r="Y88" s="18"/>
      <c r="Z88" s="18"/>
      <c r="AA88" s="18"/>
      <c r="AB88" s="18"/>
      <c r="AC88" s="1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  <c r="BA88" s="8"/>
      <c r="BB88" s="8"/>
      <c r="BC88" s="8"/>
      <c r="BD88" s="8"/>
      <c r="BE88" s="8"/>
      <c r="BF88" s="8"/>
      <c r="BG88" s="8"/>
      <c r="BH88" s="8"/>
      <c r="BI88" s="8"/>
      <c r="BJ88" s="8"/>
      <c r="BK88" s="8"/>
      <c r="BL88" s="8"/>
      <c r="BM88" s="8"/>
      <c r="BN88" s="8"/>
      <c r="BO88" s="8"/>
      <c r="BP88" s="8"/>
      <c r="BQ88" s="8"/>
      <c r="BR88" s="8"/>
      <c r="BS88" s="8"/>
      <c r="BT88" s="8"/>
      <c r="BU88" s="8"/>
      <c r="BV88" s="8"/>
      <c r="BW88" s="8"/>
      <c r="BX88" s="8"/>
      <c r="BY88" s="8"/>
      <c r="BZ88" s="8"/>
      <c r="CA88" s="8"/>
      <c r="CB88" s="8"/>
      <c r="CC88" s="8"/>
      <c r="CD88" s="8"/>
      <c r="CE88" s="8"/>
      <c r="CF88" s="8"/>
      <c r="CG88" s="8"/>
      <c r="CH88" s="8"/>
      <c r="CI88" s="8"/>
      <c r="CJ88" s="8"/>
      <c r="CK88" s="8"/>
      <c r="CL88" s="8"/>
      <c r="CM88" s="8"/>
      <c r="CN88" s="8"/>
      <c r="CO88" s="8"/>
      <c r="CP88" s="8"/>
      <c r="CQ88" s="8"/>
      <c r="CR88" s="8"/>
      <c r="CS88" s="8"/>
      <c r="CT88" s="8"/>
      <c r="CU88" s="8"/>
      <c r="CV88" s="8"/>
      <c r="CW88" s="8"/>
      <c r="CX88" s="8"/>
      <c r="CY88" s="8"/>
      <c r="CZ88" s="8"/>
      <c r="DA88" s="8"/>
      <c r="DB88" s="8"/>
      <c r="DC88" s="8"/>
      <c r="DD88" s="8"/>
      <c r="DE88" s="8"/>
      <c r="DF88" s="8"/>
      <c r="DG88" s="8"/>
      <c r="DH88" s="8"/>
      <c r="DI88" s="8"/>
      <c r="DJ88" s="8"/>
      <c r="DK88" s="8"/>
      <c r="DL88" s="8"/>
      <c r="DM88" s="8"/>
      <c r="DN88" s="8"/>
      <c r="DO88" s="8"/>
      <c r="DP88" s="8"/>
      <c r="DQ88" s="8"/>
      <c r="DR88" s="8"/>
      <c r="DS88" s="8"/>
      <c r="DT88" s="8"/>
      <c r="DU88" s="8"/>
      <c r="DV88" s="8"/>
      <c r="DW88" s="8"/>
      <c r="DX88" s="8"/>
      <c r="DY88" s="8"/>
      <c r="DZ88" s="8"/>
      <c r="EA88" s="8"/>
      <c r="EB88" s="8"/>
      <c r="EC88" s="8"/>
      <c r="ED88" s="8"/>
      <c r="EE88" s="8"/>
      <c r="EF88" s="8"/>
      <c r="EG88" s="8"/>
      <c r="EH88" s="8"/>
      <c r="EI88" s="8"/>
      <c r="EJ88" s="8"/>
      <c r="EK88" s="8"/>
      <c r="EL88" s="8"/>
      <c r="EM88" s="8"/>
      <c r="EN88" s="8"/>
      <c r="EO88" s="8"/>
      <c r="EP88" s="8"/>
      <c r="EQ88" s="8"/>
      <c r="ER88" s="8"/>
      <c r="ES88" s="8"/>
      <c r="ET88" s="8"/>
      <c r="EU88" s="8"/>
      <c r="EV88" s="8"/>
      <c r="EW88" s="8"/>
      <c r="EX88" s="8"/>
      <c r="EY88" s="8"/>
      <c r="EZ88" s="8"/>
      <c r="FA88" s="8"/>
      <c r="FB88" s="8"/>
      <c r="FC88" s="8"/>
      <c r="FD88" s="8"/>
      <c r="FE88" s="8"/>
      <c r="FF88" s="8"/>
      <c r="FG88" s="8"/>
      <c r="FH88" s="8"/>
      <c r="FI88" s="8"/>
      <c r="FJ88" s="8"/>
      <c r="FK88" s="8"/>
      <c r="FL88" s="8"/>
      <c r="FM88" s="8"/>
      <c r="FN88" s="8"/>
      <c r="FO88" s="8"/>
      <c r="FP88" s="8"/>
      <c r="FQ88" s="8"/>
      <c r="FR88" s="8"/>
      <c r="FS88" s="8"/>
      <c r="FT88" s="8"/>
      <c r="FU88" s="8"/>
      <c r="FV88" s="8"/>
      <c r="FW88" s="8"/>
      <c r="FX88" s="8"/>
      <c r="FY88" s="8"/>
      <c r="FZ88" s="8"/>
      <c r="GA88" s="8"/>
      <c r="GB88" s="8"/>
      <c r="GC88" s="8"/>
      <c r="GD88" s="8"/>
      <c r="GE88" s="8"/>
      <c r="GF88" s="8"/>
      <c r="GG88" s="8"/>
      <c r="GH88" s="8"/>
      <c r="GI88" s="8"/>
      <c r="GJ88" s="8"/>
      <c r="GK88" s="8"/>
      <c r="GL88" s="8"/>
      <c r="GM88" s="8"/>
      <c r="GN88" s="8"/>
      <c r="GO88" s="8"/>
      <c r="GP88" s="8"/>
      <c r="GQ88" s="8"/>
      <c r="GR88" s="8"/>
      <c r="GS88" s="8"/>
      <c r="GT88" s="8"/>
      <c r="GU88" s="8"/>
    </row>
    <row r="89" spans="1:203" x14ac:dyDescent="0.3">
      <c r="A89" s="21" t="s">
        <v>54</v>
      </c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</row>
    <row r="90" spans="1:203" x14ac:dyDescent="0.3">
      <c r="A90" s="18" t="s">
        <v>20</v>
      </c>
      <c r="B90" s="19" t="s">
        <v>84</v>
      </c>
      <c r="C90" s="18">
        <v>2020</v>
      </c>
      <c r="D90" s="18">
        <v>2025</v>
      </c>
      <c r="E90" s="19" t="s">
        <v>6</v>
      </c>
      <c r="F90" s="19" t="s">
        <v>5</v>
      </c>
      <c r="G90" s="19" t="s">
        <v>5</v>
      </c>
      <c r="H90" s="19" t="s">
        <v>5</v>
      </c>
      <c r="I90" s="13" t="s">
        <v>3</v>
      </c>
      <c r="J90" s="3">
        <f>SUM(K90:R90)</f>
        <v>22855050</v>
      </c>
      <c r="K90" s="3">
        <f>K91+K92+K93</f>
        <v>4227300</v>
      </c>
      <c r="L90" s="3">
        <f t="shared" ref="L90:R90" si="20">L91+L92+L93</f>
        <v>3843000</v>
      </c>
      <c r="M90" s="3">
        <f t="shared" si="20"/>
        <v>6520499.9999999991</v>
      </c>
      <c r="N90" s="3">
        <f t="shared" si="20"/>
        <v>3381000</v>
      </c>
      <c r="O90" s="3">
        <f t="shared" si="20"/>
        <v>4883250</v>
      </c>
      <c r="P90" s="3">
        <f t="shared" ref="P90" si="21">P91+P92+P93</f>
        <v>0</v>
      </c>
      <c r="Q90" s="3">
        <f t="shared" ref="Q90" si="22">Q91+Q92+Q93</f>
        <v>0</v>
      </c>
      <c r="R90" s="3">
        <f t="shared" si="20"/>
        <v>0</v>
      </c>
      <c r="S90" s="18" t="s">
        <v>5</v>
      </c>
      <c r="T90" s="18" t="s">
        <v>5</v>
      </c>
      <c r="U90" s="18" t="s">
        <v>5</v>
      </c>
      <c r="V90" s="18" t="s">
        <v>5</v>
      </c>
      <c r="W90" s="18" t="s">
        <v>5</v>
      </c>
      <c r="X90" s="18" t="s">
        <v>5</v>
      </c>
      <c r="Y90" s="18" t="s">
        <v>5</v>
      </c>
      <c r="Z90" s="18" t="s">
        <v>5</v>
      </c>
      <c r="AA90" s="18" t="s">
        <v>5</v>
      </c>
      <c r="AB90" s="18" t="s">
        <v>5</v>
      </c>
      <c r="AC90" s="18" t="s">
        <v>5</v>
      </c>
    </row>
    <row r="91" spans="1:203" ht="27.6" x14ac:dyDescent="0.3">
      <c r="A91" s="18"/>
      <c r="B91" s="19"/>
      <c r="C91" s="18"/>
      <c r="D91" s="18"/>
      <c r="E91" s="19"/>
      <c r="F91" s="19"/>
      <c r="G91" s="19"/>
      <c r="H91" s="19"/>
      <c r="I91" s="13" t="s">
        <v>53</v>
      </c>
      <c r="J91" s="3">
        <f t="shared" ref="J91:J92" si="23">SUM(K91:R91)</f>
        <v>6710777.3899999997</v>
      </c>
      <c r="K91" s="3">
        <f t="shared" ref="K91:R91" si="24">K95+K99+K103+K107+K115</f>
        <v>1394120.86</v>
      </c>
      <c r="L91" s="3">
        <f t="shared" si="24"/>
        <v>673335.42</v>
      </c>
      <c r="M91" s="3">
        <f t="shared" si="24"/>
        <v>2057089.72</v>
      </c>
      <c r="N91" s="3">
        <f>N95+N99+N103+N107+N115+N111</f>
        <v>1084613.6399999999</v>
      </c>
      <c r="O91" s="3">
        <f t="shared" si="24"/>
        <v>1501617.75</v>
      </c>
      <c r="P91" s="3">
        <f t="shared" ref="P91" si="25">P95+P99+P103+P107+P115</f>
        <v>0</v>
      </c>
      <c r="Q91" s="3">
        <f t="shared" ref="Q91" si="26">Q95+Q99+Q103+Q107+Q115</f>
        <v>0</v>
      </c>
      <c r="R91" s="3">
        <f t="shared" si="24"/>
        <v>0</v>
      </c>
      <c r="S91" s="18"/>
      <c r="T91" s="18"/>
      <c r="U91" s="18"/>
      <c r="V91" s="18"/>
      <c r="W91" s="18"/>
      <c r="X91" s="18"/>
      <c r="Y91" s="18"/>
      <c r="Z91" s="18"/>
      <c r="AA91" s="18"/>
      <c r="AB91" s="18"/>
      <c r="AC91" s="18"/>
    </row>
    <row r="92" spans="1:203" ht="27.6" x14ac:dyDescent="0.3">
      <c r="A92" s="18"/>
      <c r="B92" s="19"/>
      <c r="C92" s="18"/>
      <c r="D92" s="18"/>
      <c r="E92" s="19"/>
      <c r="F92" s="19"/>
      <c r="G92" s="19"/>
      <c r="H92" s="19"/>
      <c r="I92" s="13" t="s">
        <v>34</v>
      </c>
      <c r="J92" s="3">
        <f t="shared" si="23"/>
        <v>15305118.609999999</v>
      </c>
      <c r="K92" s="3">
        <f>K96+K100+K104+K108+K116</f>
        <v>2706360.14</v>
      </c>
      <c r="L92" s="3">
        <f>L96+L100+L104+L108+L116</f>
        <v>3054374.58</v>
      </c>
      <c r="M92" s="3">
        <f>M96+M100+M104+M108+M112+M116</f>
        <v>4267795.2799999993</v>
      </c>
      <c r="N92" s="3">
        <f t="shared" ref="N92:N93" si="27">N96+N100+N104+N108+N116+N112</f>
        <v>2194956.36</v>
      </c>
      <c r="O92" s="3">
        <f>O96+O100+O104+O108+O116</f>
        <v>3081632.25</v>
      </c>
      <c r="P92" s="3">
        <f>P96+P100+P104+P108+P116</f>
        <v>0</v>
      </c>
      <c r="Q92" s="3">
        <f>Q96+Q100+Q104+Q108+Q116</f>
        <v>0</v>
      </c>
      <c r="R92" s="3">
        <f>R96+R100+R104+R108+R116</f>
        <v>0</v>
      </c>
      <c r="S92" s="18"/>
      <c r="T92" s="18"/>
      <c r="U92" s="18"/>
      <c r="V92" s="18"/>
      <c r="W92" s="18"/>
      <c r="X92" s="18"/>
      <c r="Y92" s="18"/>
      <c r="Z92" s="18"/>
      <c r="AA92" s="18"/>
      <c r="AB92" s="18"/>
      <c r="AC92" s="18"/>
    </row>
    <row r="93" spans="1:203" ht="56.4" customHeight="1" x14ac:dyDescent="0.3">
      <c r="A93" s="18"/>
      <c r="B93" s="19"/>
      <c r="C93" s="18"/>
      <c r="D93" s="18"/>
      <c r="E93" s="19"/>
      <c r="F93" s="19"/>
      <c r="G93" s="19"/>
      <c r="H93" s="19"/>
      <c r="I93" s="13" t="s">
        <v>4</v>
      </c>
      <c r="J93" s="3">
        <f>SUM(K93:R93)</f>
        <v>839154</v>
      </c>
      <c r="K93" s="3">
        <f>K97+K101+K105+K109+K117</f>
        <v>126819</v>
      </c>
      <c r="L93" s="3">
        <f t="shared" ref="L93:R93" si="28">L97+L101+L105+L109+L117</f>
        <v>115290</v>
      </c>
      <c r="M93" s="3">
        <f>M97+M101+M105+M109+M117+M113</f>
        <v>195615</v>
      </c>
      <c r="N93" s="3">
        <f t="shared" si="27"/>
        <v>101430</v>
      </c>
      <c r="O93" s="3">
        <f t="shared" si="28"/>
        <v>300000</v>
      </c>
      <c r="P93" s="3">
        <f t="shared" ref="P93" si="29">P97+P101+P105+P109+P117</f>
        <v>0</v>
      </c>
      <c r="Q93" s="3">
        <f t="shared" ref="Q93" si="30">Q97+Q101+Q105+Q109+Q117</f>
        <v>0</v>
      </c>
      <c r="R93" s="3">
        <f t="shared" si="28"/>
        <v>0</v>
      </c>
      <c r="S93" s="18"/>
      <c r="T93" s="18"/>
      <c r="U93" s="18"/>
      <c r="V93" s="18"/>
      <c r="W93" s="18"/>
      <c r="X93" s="18"/>
      <c r="Y93" s="18"/>
      <c r="Z93" s="18"/>
      <c r="AA93" s="18"/>
      <c r="AB93" s="18"/>
      <c r="AC93" s="18"/>
    </row>
    <row r="94" spans="1:203" x14ac:dyDescent="0.3">
      <c r="A94" s="18" t="s">
        <v>55</v>
      </c>
      <c r="B94" s="19" t="s">
        <v>85</v>
      </c>
      <c r="C94" s="18">
        <v>2020</v>
      </c>
      <c r="D94" s="18">
        <v>2025</v>
      </c>
      <c r="E94" s="19" t="s">
        <v>6</v>
      </c>
      <c r="F94" s="19" t="s">
        <v>5</v>
      </c>
      <c r="G94" s="19" t="s">
        <v>5</v>
      </c>
      <c r="H94" s="19" t="s">
        <v>5</v>
      </c>
      <c r="I94" s="13" t="s">
        <v>3</v>
      </c>
      <c r="J94" s="3">
        <v>0</v>
      </c>
      <c r="K94" s="3">
        <f>K95+K96+K97</f>
        <v>0</v>
      </c>
      <c r="L94" s="3">
        <f t="shared" ref="L94:R94" si="31">L95+L96+L97</f>
        <v>0</v>
      </c>
      <c r="M94" s="3">
        <f t="shared" si="31"/>
        <v>0</v>
      </c>
      <c r="N94" s="3">
        <f t="shared" si="31"/>
        <v>0</v>
      </c>
      <c r="O94" s="3">
        <f t="shared" si="31"/>
        <v>0</v>
      </c>
      <c r="P94" s="3">
        <f t="shared" ref="P94" si="32">P95+P96+P97</f>
        <v>0</v>
      </c>
      <c r="Q94" s="3">
        <f t="shared" ref="Q94" si="33">Q95+Q96+Q97</f>
        <v>0</v>
      </c>
      <c r="R94" s="3">
        <f t="shared" si="31"/>
        <v>0</v>
      </c>
      <c r="S94" s="18" t="s">
        <v>5</v>
      </c>
      <c r="T94" s="18" t="s">
        <v>5</v>
      </c>
      <c r="U94" s="18" t="s">
        <v>5</v>
      </c>
      <c r="V94" s="18" t="s">
        <v>5</v>
      </c>
      <c r="W94" s="18" t="s">
        <v>5</v>
      </c>
      <c r="X94" s="18" t="s">
        <v>5</v>
      </c>
      <c r="Y94" s="18" t="s">
        <v>5</v>
      </c>
      <c r="Z94" s="18" t="s">
        <v>5</v>
      </c>
      <c r="AA94" s="18" t="s">
        <v>5</v>
      </c>
      <c r="AB94" s="18" t="s">
        <v>5</v>
      </c>
      <c r="AC94" s="18" t="s">
        <v>5</v>
      </c>
    </row>
    <row r="95" spans="1:203" ht="27.6" x14ac:dyDescent="0.3">
      <c r="A95" s="18"/>
      <c r="B95" s="19"/>
      <c r="C95" s="18"/>
      <c r="D95" s="18"/>
      <c r="E95" s="19"/>
      <c r="F95" s="19"/>
      <c r="G95" s="19"/>
      <c r="H95" s="19"/>
      <c r="I95" s="13" t="s">
        <v>53</v>
      </c>
      <c r="J95" s="3">
        <v>0</v>
      </c>
      <c r="K95" s="3">
        <v>0</v>
      </c>
      <c r="L95" s="3">
        <v>0</v>
      </c>
      <c r="M95" s="3">
        <v>0</v>
      </c>
      <c r="N95" s="3">
        <v>0</v>
      </c>
      <c r="O95" s="3">
        <v>0</v>
      </c>
      <c r="P95" s="3">
        <v>0</v>
      </c>
      <c r="Q95" s="3">
        <v>0</v>
      </c>
      <c r="R95" s="3">
        <v>0</v>
      </c>
      <c r="S95" s="18"/>
      <c r="T95" s="18"/>
      <c r="U95" s="18"/>
      <c r="V95" s="18"/>
      <c r="W95" s="18"/>
      <c r="X95" s="18"/>
      <c r="Y95" s="18"/>
      <c r="Z95" s="18"/>
      <c r="AA95" s="18"/>
      <c r="AB95" s="18"/>
      <c r="AC95" s="18"/>
    </row>
    <row r="96" spans="1:203" ht="27.6" x14ac:dyDescent="0.3">
      <c r="A96" s="18"/>
      <c r="B96" s="19"/>
      <c r="C96" s="18"/>
      <c r="D96" s="18"/>
      <c r="E96" s="19"/>
      <c r="F96" s="19"/>
      <c r="G96" s="19"/>
      <c r="H96" s="19"/>
      <c r="I96" s="13" t="s">
        <v>34</v>
      </c>
      <c r="J96" s="3">
        <v>0</v>
      </c>
      <c r="K96" s="3">
        <v>0</v>
      </c>
      <c r="L96" s="3">
        <v>0</v>
      </c>
      <c r="M96" s="3">
        <v>0</v>
      </c>
      <c r="N96" s="3">
        <v>0</v>
      </c>
      <c r="O96" s="3">
        <v>0</v>
      </c>
      <c r="P96" s="3">
        <v>0</v>
      </c>
      <c r="Q96" s="3">
        <v>0</v>
      </c>
      <c r="R96" s="3">
        <v>0</v>
      </c>
      <c r="S96" s="18"/>
      <c r="T96" s="18"/>
      <c r="U96" s="18"/>
      <c r="V96" s="18"/>
      <c r="W96" s="18"/>
      <c r="X96" s="18"/>
      <c r="Y96" s="18"/>
      <c r="Z96" s="18"/>
      <c r="AA96" s="18"/>
      <c r="AB96" s="18"/>
      <c r="AC96" s="18"/>
    </row>
    <row r="97" spans="1:29" ht="22.2" customHeight="1" x14ac:dyDescent="0.3">
      <c r="A97" s="18"/>
      <c r="B97" s="19"/>
      <c r="C97" s="18"/>
      <c r="D97" s="18"/>
      <c r="E97" s="19"/>
      <c r="F97" s="19"/>
      <c r="G97" s="19"/>
      <c r="H97" s="19"/>
      <c r="I97" s="13" t="s">
        <v>4</v>
      </c>
      <c r="J97" s="3">
        <v>0</v>
      </c>
      <c r="K97" s="3">
        <v>0</v>
      </c>
      <c r="L97" s="3">
        <v>0</v>
      </c>
      <c r="M97" s="3">
        <v>0</v>
      </c>
      <c r="N97" s="3">
        <v>0</v>
      </c>
      <c r="O97" s="3">
        <v>0</v>
      </c>
      <c r="P97" s="3">
        <v>0</v>
      </c>
      <c r="Q97" s="3">
        <v>0</v>
      </c>
      <c r="R97" s="3">
        <v>0</v>
      </c>
      <c r="S97" s="18"/>
      <c r="T97" s="18"/>
      <c r="U97" s="18"/>
      <c r="V97" s="18"/>
      <c r="W97" s="18"/>
      <c r="X97" s="18"/>
      <c r="Y97" s="18"/>
      <c r="Z97" s="18"/>
      <c r="AA97" s="18"/>
      <c r="AB97" s="18"/>
      <c r="AC97" s="18"/>
    </row>
    <row r="98" spans="1:29" x14ac:dyDescent="0.3">
      <c r="A98" s="18" t="s">
        <v>56</v>
      </c>
      <c r="B98" s="19" t="s">
        <v>86</v>
      </c>
      <c r="C98" s="18">
        <v>2020</v>
      </c>
      <c r="D98" s="18">
        <v>2025</v>
      </c>
      <c r="E98" s="19" t="s">
        <v>6</v>
      </c>
      <c r="F98" s="19" t="s">
        <v>5</v>
      </c>
      <c r="G98" s="19" t="s">
        <v>5</v>
      </c>
      <c r="H98" s="19" t="s">
        <v>5</v>
      </c>
      <c r="I98" s="16" t="s">
        <v>3</v>
      </c>
      <c r="J98" s="3">
        <v>0</v>
      </c>
      <c r="K98" s="3">
        <f>K99+K100+K101</f>
        <v>0</v>
      </c>
      <c r="L98" s="3">
        <f t="shared" ref="L98:R98" si="34">L99+L100+L101</f>
        <v>0</v>
      </c>
      <c r="M98" s="3">
        <f t="shared" si="34"/>
        <v>0</v>
      </c>
      <c r="N98" s="3">
        <f t="shared" si="34"/>
        <v>0</v>
      </c>
      <c r="O98" s="3">
        <f t="shared" si="34"/>
        <v>0</v>
      </c>
      <c r="P98" s="3">
        <f t="shared" ref="P98" si="35">P99+P100+P101</f>
        <v>0</v>
      </c>
      <c r="Q98" s="3">
        <f t="shared" ref="Q98" si="36">Q99+Q100+Q101</f>
        <v>0</v>
      </c>
      <c r="R98" s="3">
        <f t="shared" si="34"/>
        <v>0</v>
      </c>
      <c r="S98" s="18" t="s">
        <v>5</v>
      </c>
      <c r="T98" s="18" t="s">
        <v>5</v>
      </c>
      <c r="U98" s="18" t="s">
        <v>5</v>
      </c>
      <c r="V98" s="18" t="s">
        <v>5</v>
      </c>
      <c r="W98" s="18" t="s">
        <v>5</v>
      </c>
      <c r="X98" s="18" t="s">
        <v>5</v>
      </c>
      <c r="Y98" s="18" t="s">
        <v>5</v>
      </c>
      <c r="Z98" s="18" t="s">
        <v>5</v>
      </c>
      <c r="AA98" s="18" t="s">
        <v>5</v>
      </c>
      <c r="AB98" s="18" t="s">
        <v>5</v>
      </c>
      <c r="AC98" s="18" t="s">
        <v>5</v>
      </c>
    </row>
    <row r="99" spans="1:29" ht="28.2" x14ac:dyDescent="0.3">
      <c r="A99" s="18"/>
      <c r="B99" s="19"/>
      <c r="C99" s="18"/>
      <c r="D99" s="18"/>
      <c r="E99" s="19"/>
      <c r="F99" s="19"/>
      <c r="G99" s="19"/>
      <c r="H99" s="19"/>
      <c r="I99" s="12" t="s">
        <v>53</v>
      </c>
      <c r="J99" s="3">
        <v>0</v>
      </c>
      <c r="K99" s="3">
        <v>0</v>
      </c>
      <c r="L99" s="3">
        <v>0</v>
      </c>
      <c r="M99" s="3">
        <v>0</v>
      </c>
      <c r="N99" s="3">
        <v>0</v>
      </c>
      <c r="O99" s="3">
        <v>0</v>
      </c>
      <c r="P99" s="3">
        <v>0</v>
      </c>
      <c r="Q99" s="3">
        <v>0</v>
      </c>
      <c r="R99" s="3">
        <v>0</v>
      </c>
      <c r="S99" s="18"/>
      <c r="T99" s="18"/>
      <c r="U99" s="18"/>
      <c r="V99" s="18"/>
      <c r="W99" s="18"/>
      <c r="X99" s="18"/>
      <c r="Y99" s="18"/>
      <c r="Z99" s="18"/>
      <c r="AA99" s="18"/>
      <c r="AB99" s="18"/>
      <c r="AC99" s="18"/>
    </row>
    <row r="100" spans="1:29" ht="28.2" x14ac:dyDescent="0.3">
      <c r="A100" s="18"/>
      <c r="B100" s="19"/>
      <c r="C100" s="18"/>
      <c r="D100" s="18"/>
      <c r="E100" s="19"/>
      <c r="F100" s="19"/>
      <c r="G100" s="19"/>
      <c r="H100" s="19"/>
      <c r="I100" s="12" t="s">
        <v>34</v>
      </c>
      <c r="J100" s="3">
        <v>0</v>
      </c>
      <c r="K100" s="3">
        <v>0</v>
      </c>
      <c r="L100" s="3">
        <v>0</v>
      </c>
      <c r="M100" s="3">
        <v>0</v>
      </c>
      <c r="N100" s="3">
        <v>0</v>
      </c>
      <c r="O100" s="3">
        <v>0</v>
      </c>
      <c r="P100" s="3">
        <v>0</v>
      </c>
      <c r="Q100" s="3">
        <v>0</v>
      </c>
      <c r="R100" s="3">
        <v>0</v>
      </c>
      <c r="S100" s="18"/>
      <c r="T100" s="18"/>
      <c r="U100" s="18"/>
      <c r="V100" s="18"/>
      <c r="W100" s="18"/>
      <c r="X100" s="18"/>
      <c r="Y100" s="18"/>
      <c r="Z100" s="18"/>
      <c r="AA100" s="18"/>
      <c r="AB100" s="18"/>
      <c r="AC100" s="18"/>
    </row>
    <row r="101" spans="1:29" ht="27.6" x14ac:dyDescent="0.3">
      <c r="A101" s="18"/>
      <c r="B101" s="19"/>
      <c r="C101" s="18"/>
      <c r="D101" s="18"/>
      <c r="E101" s="19"/>
      <c r="F101" s="19"/>
      <c r="G101" s="19"/>
      <c r="H101" s="19"/>
      <c r="I101" s="13" t="s">
        <v>4</v>
      </c>
      <c r="J101" s="3">
        <v>0</v>
      </c>
      <c r="K101" s="3">
        <v>0</v>
      </c>
      <c r="L101" s="3">
        <v>0</v>
      </c>
      <c r="M101" s="3">
        <v>0</v>
      </c>
      <c r="N101" s="3">
        <v>0</v>
      </c>
      <c r="O101" s="3">
        <v>0</v>
      </c>
      <c r="P101" s="3">
        <v>0</v>
      </c>
      <c r="Q101" s="3">
        <v>0</v>
      </c>
      <c r="R101" s="3">
        <v>0</v>
      </c>
      <c r="S101" s="18"/>
      <c r="T101" s="18"/>
      <c r="U101" s="18"/>
      <c r="V101" s="18"/>
      <c r="W101" s="18"/>
      <c r="X101" s="18"/>
      <c r="Y101" s="18"/>
      <c r="Z101" s="18"/>
      <c r="AA101" s="18"/>
      <c r="AB101" s="18"/>
      <c r="AC101" s="18"/>
    </row>
    <row r="102" spans="1:29" x14ac:dyDescent="0.3">
      <c r="A102" s="18" t="s">
        <v>57</v>
      </c>
      <c r="B102" s="19" t="s">
        <v>87</v>
      </c>
      <c r="C102" s="18">
        <v>2020</v>
      </c>
      <c r="D102" s="18">
        <v>2025</v>
      </c>
      <c r="E102" s="19" t="s">
        <v>6</v>
      </c>
      <c r="F102" s="19" t="s">
        <v>5</v>
      </c>
      <c r="G102" s="19" t="s">
        <v>5</v>
      </c>
      <c r="H102" s="19" t="s">
        <v>5</v>
      </c>
      <c r="I102" s="13" t="s">
        <v>3</v>
      </c>
      <c r="J102" s="3">
        <v>0</v>
      </c>
      <c r="K102" s="3">
        <f>K103+K104+K105</f>
        <v>0</v>
      </c>
      <c r="L102" s="3">
        <f t="shared" ref="L102:R102" si="37">L103+L104+L105</f>
        <v>0</v>
      </c>
      <c r="M102" s="3">
        <f t="shared" si="37"/>
        <v>0</v>
      </c>
      <c r="N102" s="3">
        <f t="shared" si="37"/>
        <v>0</v>
      </c>
      <c r="O102" s="3">
        <f t="shared" si="37"/>
        <v>0</v>
      </c>
      <c r="P102" s="3">
        <f t="shared" ref="P102" si="38">P103+P104+P105</f>
        <v>0</v>
      </c>
      <c r="Q102" s="3">
        <f t="shared" ref="Q102" si="39">Q103+Q104+Q105</f>
        <v>0</v>
      </c>
      <c r="R102" s="3">
        <f t="shared" si="37"/>
        <v>0</v>
      </c>
      <c r="S102" s="18" t="s">
        <v>5</v>
      </c>
      <c r="T102" s="18" t="s">
        <v>5</v>
      </c>
      <c r="U102" s="18" t="s">
        <v>5</v>
      </c>
      <c r="V102" s="18" t="s">
        <v>5</v>
      </c>
      <c r="W102" s="18" t="s">
        <v>5</v>
      </c>
      <c r="X102" s="18" t="s">
        <v>5</v>
      </c>
      <c r="Y102" s="18" t="s">
        <v>5</v>
      </c>
      <c r="Z102" s="18" t="s">
        <v>5</v>
      </c>
      <c r="AA102" s="18" t="s">
        <v>5</v>
      </c>
      <c r="AB102" s="18" t="s">
        <v>5</v>
      </c>
      <c r="AC102" s="18" t="s">
        <v>5</v>
      </c>
    </row>
    <row r="103" spans="1:29" ht="27.6" x14ac:dyDescent="0.3">
      <c r="A103" s="18"/>
      <c r="B103" s="19"/>
      <c r="C103" s="18"/>
      <c r="D103" s="18"/>
      <c r="E103" s="19"/>
      <c r="F103" s="19"/>
      <c r="G103" s="19"/>
      <c r="H103" s="19"/>
      <c r="I103" s="13" t="s">
        <v>53</v>
      </c>
      <c r="J103" s="3">
        <v>0</v>
      </c>
      <c r="K103" s="3">
        <v>0</v>
      </c>
      <c r="L103" s="3">
        <v>0</v>
      </c>
      <c r="M103" s="3">
        <v>0</v>
      </c>
      <c r="N103" s="3">
        <v>0</v>
      </c>
      <c r="O103" s="3">
        <v>0</v>
      </c>
      <c r="P103" s="3">
        <v>0</v>
      </c>
      <c r="Q103" s="3">
        <v>0</v>
      </c>
      <c r="R103" s="3">
        <v>0</v>
      </c>
      <c r="S103" s="18"/>
      <c r="T103" s="18"/>
      <c r="U103" s="18"/>
      <c r="V103" s="18"/>
      <c r="W103" s="18"/>
      <c r="X103" s="18"/>
      <c r="Y103" s="18"/>
      <c r="Z103" s="18"/>
      <c r="AA103" s="18"/>
      <c r="AB103" s="18"/>
      <c r="AC103" s="18"/>
    </row>
    <row r="104" spans="1:29" ht="27.6" x14ac:dyDescent="0.3">
      <c r="A104" s="18"/>
      <c r="B104" s="19"/>
      <c r="C104" s="18"/>
      <c r="D104" s="18"/>
      <c r="E104" s="19"/>
      <c r="F104" s="19"/>
      <c r="G104" s="19"/>
      <c r="H104" s="19"/>
      <c r="I104" s="13" t="s">
        <v>34</v>
      </c>
      <c r="J104" s="3">
        <v>0</v>
      </c>
      <c r="K104" s="3">
        <v>0</v>
      </c>
      <c r="L104" s="3">
        <v>0</v>
      </c>
      <c r="M104" s="3">
        <v>0</v>
      </c>
      <c r="N104" s="3">
        <v>0</v>
      </c>
      <c r="O104" s="3">
        <v>0</v>
      </c>
      <c r="P104" s="3">
        <v>0</v>
      </c>
      <c r="Q104" s="3">
        <v>0</v>
      </c>
      <c r="R104" s="3">
        <v>0</v>
      </c>
      <c r="S104" s="18"/>
      <c r="T104" s="18"/>
      <c r="U104" s="18"/>
      <c r="V104" s="18"/>
      <c r="W104" s="18"/>
      <c r="X104" s="18"/>
      <c r="Y104" s="18"/>
      <c r="Z104" s="18"/>
      <c r="AA104" s="18"/>
      <c r="AB104" s="18"/>
      <c r="AC104" s="18"/>
    </row>
    <row r="105" spans="1:29" ht="27.6" x14ac:dyDescent="0.3">
      <c r="A105" s="18"/>
      <c r="B105" s="19"/>
      <c r="C105" s="18"/>
      <c r="D105" s="18"/>
      <c r="E105" s="19"/>
      <c r="F105" s="19"/>
      <c r="G105" s="19"/>
      <c r="H105" s="19"/>
      <c r="I105" s="13" t="s">
        <v>4</v>
      </c>
      <c r="J105" s="3">
        <v>0</v>
      </c>
      <c r="K105" s="3">
        <v>0</v>
      </c>
      <c r="L105" s="3">
        <v>0</v>
      </c>
      <c r="M105" s="3">
        <v>0</v>
      </c>
      <c r="N105" s="3">
        <v>0</v>
      </c>
      <c r="O105" s="3">
        <v>0</v>
      </c>
      <c r="P105" s="3">
        <v>0</v>
      </c>
      <c r="Q105" s="3">
        <v>0</v>
      </c>
      <c r="R105" s="3">
        <v>0</v>
      </c>
      <c r="S105" s="18"/>
      <c r="T105" s="18"/>
      <c r="U105" s="18"/>
      <c r="V105" s="18"/>
      <c r="W105" s="18"/>
      <c r="X105" s="18"/>
      <c r="Y105" s="18"/>
      <c r="Z105" s="18"/>
      <c r="AA105" s="18"/>
      <c r="AB105" s="18"/>
      <c r="AC105" s="18"/>
    </row>
    <row r="106" spans="1:29" x14ac:dyDescent="0.3">
      <c r="A106" s="18" t="s">
        <v>58</v>
      </c>
      <c r="B106" s="19" t="s">
        <v>88</v>
      </c>
      <c r="C106" s="18">
        <v>2020</v>
      </c>
      <c r="D106" s="18">
        <v>2025</v>
      </c>
      <c r="E106" s="19" t="s">
        <v>6</v>
      </c>
      <c r="F106" s="19" t="s">
        <v>5</v>
      </c>
      <c r="G106" s="19" t="s">
        <v>5</v>
      </c>
      <c r="H106" s="19" t="s">
        <v>5</v>
      </c>
      <c r="I106" s="13" t="s">
        <v>3</v>
      </c>
      <c r="J106" s="3">
        <f>J107+J108+J109</f>
        <v>22729050</v>
      </c>
      <c r="K106" s="3">
        <f t="shared" ref="K106:R106" si="40">K107+K108+K109</f>
        <v>4227300</v>
      </c>
      <c r="L106" s="3">
        <f t="shared" si="40"/>
        <v>3843000</v>
      </c>
      <c r="M106" s="3">
        <f t="shared" si="40"/>
        <v>6394500</v>
      </c>
      <c r="N106" s="3">
        <f t="shared" si="40"/>
        <v>3381000</v>
      </c>
      <c r="O106" s="3">
        <f t="shared" si="40"/>
        <v>4883250</v>
      </c>
      <c r="P106" s="3">
        <f t="shared" ref="P106" si="41">P107+P108+P109</f>
        <v>0</v>
      </c>
      <c r="Q106" s="3">
        <f t="shared" ref="Q106" si="42">Q107+Q108+Q109</f>
        <v>0</v>
      </c>
      <c r="R106" s="3">
        <f t="shared" si="40"/>
        <v>0</v>
      </c>
      <c r="S106" s="19" t="s">
        <v>32</v>
      </c>
      <c r="T106" s="18" t="s">
        <v>33</v>
      </c>
      <c r="U106" s="18">
        <v>24</v>
      </c>
      <c r="V106" s="18">
        <v>5</v>
      </c>
      <c r="W106" s="18">
        <v>4</v>
      </c>
      <c r="X106" s="18">
        <v>7</v>
      </c>
      <c r="Y106" s="18">
        <v>4</v>
      </c>
      <c r="Z106" s="18">
        <v>4</v>
      </c>
      <c r="AA106" s="18">
        <v>0</v>
      </c>
      <c r="AB106" s="18">
        <v>0</v>
      </c>
      <c r="AC106" s="18">
        <v>0</v>
      </c>
    </row>
    <row r="107" spans="1:29" ht="27.6" x14ac:dyDescent="0.3">
      <c r="A107" s="18"/>
      <c r="B107" s="19"/>
      <c r="C107" s="18"/>
      <c r="D107" s="18"/>
      <c r="E107" s="19"/>
      <c r="F107" s="19"/>
      <c r="G107" s="19"/>
      <c r="H107" s="19"/>
      <c r="I107" s="13" t="s">
        <v>53</v>
      </c>
      <c r="J107" s="3">
        <f t="shared" ref="J107:J108" si="43">SUM(K107:R107)</f>
        <v>6710777.3899999997</v>
      </c>
      <c r="K107" s="3">
        <v>1394120.86</v>
      </c>
      <c r="L107" s="3">
        <v>673335.42</v>
      </c>
      <c r="M107" s="3">
        <v>2057089.72</v>
      </c>
      <c r="N107" s="3">
        <v>1084613.6399999999</v>
      </c>
      <c r="O107" s="3">
        <v>1501617.75</v>
      </c>
      <c r="P107" s="3">
        <v>0</v>
      </c>
      <c r="Q107" s="3">
        <v>0</v>
      </c>
      <c r="R107" s="3">
        <v>0</v>
      </c>
      <c r="S107" s="19"/>
      <c r="T107" s="18"/>
      <c r="U107" s="18"/>
      <c r="V107" s="18"/>
      <c r="W107" s="18"/>
      <c r="X107" s="18"/>
      <c r="Y107" s="18"/>
      <c r="Z107" s="18"/>
      <c r="AA107" s="18"/>
      <c r="AB107" s="18"/>
      <c r="AC107" s="18"/>
    </row>
    <row r="108" spans="1:29" ht="27.6" x14ac:dyDescent="0.3">
      <c r="A108" s="18"/>
      <c r="B108" s="19"/>
      <c r="C108" s="18"/>
      <c r="D108" s="18"/>
      <c r="E108" s="19"/>
      <c r="F108" s="19"/>
      <c r="G108" s="19"/>
      <c r="H108" s="19"/>
      <c r="I108" s="13" t="s">
        <v>34</v>
      </c>
      <c r="J108" s="3">
        <f t="shared" si="43"/>
        <v>15182898.609999999</v>
      </c>
      <c r="K108" s="3">
        <v>2706360.14</v>
      </c>
      <c r="L108" s="3">
        <v>3054374.58</v>
      </c>
      <c r="M108" s="3">
        <v>4145575.28</v>
      </c>
      <c r="N108" s="3">
        <v>2194956.36</v>
      </c>
      <c r="O108" s="3">
        <v>3081632.25</v>
      </c>
      <c r="P108" s="3">
        <v>0</v>
      </c>
      <c r="Q108" s="3">
        <v>0</v>
      </c>
      <c r="R108" s="3">
        <v>0</v>
      </c>
      <c r="S108" s="19"/>
      <c r="T108" s="18"/>
      <c r="U108" s="18"/>
      <c r="V108" s="18"/>
      <c r="W108" s="18"/>
      <c r="X108" s="18"/>
      <c r="Y108" s="18"/>
      <c r="Z108" s="18"/>
      <c r="AA108" s="18"/>
      <c r="AB108" s="18"/>
      <c r="AC108" s="18"/>
    </row>
    <row r="109" spans="1:29" ht="27.6" x14ac:dyDescent="0.3">
      <c r="A109" s="18"/>
      <c r="B109" s="19"/>
      <c r="C109" s="18"/>
      <c r="D109" s="18"/>
      <c r="E109" s="19"/>
      <c r="F109" s="19"/>
      <c r="G109" s="19"/>
      <c r="H109" s="19"/>
      <c r="I109" s="13" t="s">
        <v>4</v>
      </c>
      <c r="J109" s="3">
        <f>SUM(K109:R109)</f>
        <v>835374</v>
      </c>
      <c r="K109" s="3">
        <v>126819</v>
      </c>
      <c r="L109" s="3">
        <v>115290</v>
      </c>
      <c r="M109" s="3">
        <v>191835</v>
      </c>
      <c r="N109" s="3">
        <v>101430</v>
      </c>
      <c r="O109" s="3">
        <v>300000</v>
      </c>
      <c r="P109" s="3">
        <v>0</v>
      </c>
      <c r="Q109" s="3">
        <v>0</v>
      </c>
      <c r="R109" s="3">
        <v>0</v>
      </c>
      <c r="S109" s="19"/>
      <c r="T109" s="18"/>
      <c r="U109" s="18"/>
      <c r="V109" s="18"/>
      <c r="W109" s="18"/>
      <c r="X109" s="18"/>
      <c r="Y109" s="18"/>
      <c r="Z109" s="18"/>
      <c r="AA109" s="18"/>
      <c r="AB109" s="18"/>
      <c r="AC109" s="18"/>
    </row>
    <row r="110" spans="1:29" ht="29.25" customHeight="1" x14ac:dyDescent="0.3">
      <c r="A110" s="18" t="s">
        <v>59</v>
      </c>
      <c r="B110" s="19" t="s">
        <v>89</v>
      </c>
      <c r="C110" s="14">
        <v>2020</v>
      </c>
      <c r="D110" s="14">
        <v>2025</v>
      </c>
      <c r="E110" s="19" t="s">
        <v>6</v>
      </c>
      <c r="F110" s="15" t="s">
        <v>5</v>
      </c>
      <c r="G110" s="15" t="s">
        <v>5</v>
      </c>
      <c r="H110" s="15" t="s">
        <v>5</v>
      </c>
      <c r="I110" s="13" t="s">
        <v>3</v>
      </c>
      <c r="J110" s="3">
        <f t="shared" ref="J110:J113" si="44">SUM(K110:R110)</f>
        <v>0</v>
      </c>
      <c r="K110" s="3">
        <f>K111+K112+K113</f>
        <v>0</v>
      </c>
      <c r="L110" s="3">
        <f t="shared" ref="L110:R110" si="45">L111+L112+L113</f>
        <v>0</v>
      </c>
      <c r="M110" s="3">
        <f t="shared" si="45"/>
        <v>0</v>
      </c>
      <c r="N110" s="3">
        <f t="shared" si="45"/>
        <v>0</v>
      </c>
      <c r="O110" s="3">
        <f t="shared" si="45"/>
        <v>0</v>
      </c>
      <c r="P110" s="3">
        <f t="shared" ref="P110" si="46">P111+P112+P113</f>
        <v>0</v>
      </c>
      <c r="Q110" s="3">
        <f t="shared" ref="Q110" si="47">Q111+Q112+Q113</f>
        <v>0</v>
      </c>
      <c r="R110" s="3">
        <f t="shared" si="45"/>
        <v>0</v>
      </c>
      <c r="S110" s="19" t="s">
        <v>98</v>
      </c>
      <c r="T110" s="18" t="s">
        <v>29</v>
      </c>
      <c r="U110" s="18">
        <v>0</v>
      </c>
      <c r="V110" s="18">
        <v>0</v>
      </c>
      <c r="W110" s="18">
        <v>0</v>
      </c>
      <c r="X110" s="18">
        <v>0</v>
      </c>
      <c r="Y110" s="18">
        <v>0</v>
      </c>
      <c r="Z110" s="18">
        <v>0</v>
      </c>
      <c r="AA110" s="18">
        <v>0</v>
      </c>
      <c r="AB110" s="18">
        <v>0</v>
      </c>
      <c r="AC110" s="18">
        <v>0</v>
      </c>
    </row>
    <row r="111" spans="1:29" ht="27.6" x14ac:dyDescent="0.3">
      <c r="A111" s="18"/>
      <c r="B111" s="19"/>
      <c r="C111" s="14"/>
      <c r="D111" s="14"/>
      <c r="E111" s="19"/>
      <c r="F111" s="15"/>
      <c r="G111" s="15"/>
      <c r="H111" s="15"/>
      <c r="I111" s="13" t="s">
        <v>53</v>
      </c>
      <c r="J111" s="3">
        <f t="shared" si="44"/>
        <v>0</v>
      </c>
      <c r="K111" s="3">
        <v>0</v>
      </c>
      <c r="L111" s="3">
        <v>0</v>
      </c>
      <c r="M111" s="3">
        <v>0</v>
      </c>
      <c r="N111" s="3">
        <f>+N115</f>
        <v>0</v>
      </c>
      <c r="O111" s="3">
        <v>0</v>
      </c>
      <c r="P111" s="3">
        <v>0</v>
      </c>
      <c r="Q111" s="3">
        <v>0</v>
      </c>
      <c r="R111" s="3">
        <v>0</v>
      </c>
      <c r="S111" s="19"/>
      <c r="T111" s="18"/>
      <c r="U111" s="18"/>
      <c r="V111" s="18"/>
      <c r="W111" s="18"/>
      <c r="X111" s="18"/>
      <c r="Y111" s="18"/>
      <c r="Z111" s="18"/>
      <c r="AA111" s="18"/>
      <c r="AB111" s="18"/>
      <c r="AC111" s="18"/>
    </row>
    <row r="112" spans="1:29" ht="27.6" x14ac:dyDescent="0.3">
      <c r="A112" s="18"/>
      <c r="B112" s="19"/>
      <c r="C112" s="14"/>
      <c r="D112" s="14"/>
      <c r="E112" s="19"/>
      <c r="F112" s="15"/>
      <c r="G112" s="15"/>
      <c r="H112" s="15"/>
      <c r="I112" s="13" t="s">
        <v>34</v>
      </c>
      <c r="J112" s="3">
        <f t="shared" si="44"/>
        <v>0</v>
      </c>
      <c r="K112" s="3">
        <v>0</v>
      </c>
      <c r="L112" s="3">
        <v>0</v>
      </c>
      <c r="M112" s="3">
        <v>0</v>
      </c>
      <c r="N112" s="3">
        <v>0</v>
      </c>
      <c r="O112" s="3">
        <v>0</v>
      </c>
      <c r="P112" s="3">
        <v>0</v>
      </c>
      <c r="Q112" s="3">
        <v>0</v>
      </c>
      <c r="R112" s="3">
        <v>0</v>
      </c>
      <c r="S112" s="19"/>
      <c r="T112" s="18"/>
      <c r="U112" s="18"/>
      <c r="V112" s="18"/>
      <c r="W112" s="18"/>
      <c r="X112" s="18"/>
      <c r="Y112" s="18"/>
      <c r="Z112" s="18"/>
      <c r="AA112" s="18"/>
      <c r="AB112" s="18"/>
      <c r="AC112" s="18"/>
    </row>
    <row r="113" spans="1:29" ht="27.6" x14ac:dyDescent="0.3">
      <c r="A113" s="18"/>
      <c r="B113" s="19"/>
      <c r="C113" s="14"/>
      <c r="D113" s="14"/>
      <c r="E113" s="19"/>
      <c r="F113" s="15"/>
      <c r="G113" s="15"/>
      <c r="H113" s="15"/>
      <c r="I113" s="13" t="s">
        <v>4</v>
      </c>
      <c r="J113" s="3">
        <f t="shared" si="44"/>
        <v>0</v>
      </c>
      <c r="K113" s="3">
        <v>0</v>
      </c>
      <c r="L113" s="3">
        <v>0</v>
      </c>
      <c r="M113" s="3">
        <v>0</v>
      </c>
      <c r="N113" s="3">
        <v>0</v>
      </c>
      <c r="O113" s="3">
        <v>0</v>
      </c>
      <c r="P113" s="3">
        <v>0</v>
      </c>
      <c r="Q113" s="3">
        <v>0</v>
      </c>
      <c r="R113" s="3">
        <v>0</v>
      </c>
      <c r="S113" s="19"/>
      <c r="T113" s="18"/>
      <c r="U113" s="18"/>
      <c r="V113" s="18"/>
      <c r="W113" s="18"/>
      <c r="X113" s="18"/>
      <c r="Y113" s="18"/>
      <c r="Z113" s="18"/>
      <c r="AA113" s="18"/>
      <c r="AB113" s="18"/>
      <c r="AC113" s="18"/>
    </row>
    <row r="114" spans="1:29" x14ac:dyDescent="0.3">
      <c r="A114" s="18" t="s">
        <v>215</v>
      </c>
      <c r="B114" s="19" t="s">
        <v>216</v>
      </c>
      <c r="C114" s="18">
        <v>2020</v>
      </c>
      <c r="D114" s="18">
        <v>2025</v>
      </c>
      <c r="E114" s="19" t="s">
        <v>6</v>
      </c>
      <c r="F114" s="19" t="s">
        <v>5</v>
      </c>
      <c r="G114" s="19" t="s">
        <v>5</v>
      </c>
      <c r="H114" s="19" t="s">
        <v>5</v>
      </c>
      <c r="I114" s="13" t="s">
        <v>3</v>
      </c>
      <c r="J114" s="3">
        <f>SUM(K114:O114)</f>
        <v>126000</v>
      </c>
      <c r="K114" s="3">
        <f>K115+K116+K117</f>
        <v>0</v>
      </c>
      <c r="L114" s="3">
        <f t="shared" ref="L114:R114" si="48">L115+L116+L117</f>
        <v>0</v>
      </c>
      <c r="M114" s="3">
        <f t="shared" si="48"/>
        <v>126000</v>
      </c>
      <c r="N114" s="3">
        <f t="shared" si="48"/>
        <v>0</v>
      </c>
      <c r="O114" s="3">
        <f t="shared" si="48"/>
        <v>0</v>
      </c>
      <c r="P114" s="3">
        <f t="shared" ref="P114" si="49">P115+P116+P117</f>
        <v>0</v>
      </c>
      <c r="Q114" s="3">
        <f t="shared" ref="Q114" si="50">Q115+Q116+Q117</f>
        <v>0</v>
      </c>
      <c r="R114" s="3">
        <f t="shared" si="48"/>
        <v>0</v>
      </c>
      <c r="S114" s="19" t="s">
        <v>217</v>
      </c>
      <c r="T114" s="18" t="s">
        <v>33</v>
      </c>
      <c r="U114" s="18">
        <v>5</v>
      </c>
      <c r="V114" s="18">
        <v>0</v>
      </c>
      <c r="W114" s="18">
        <v>0</v>
      </c>
      <c r="X114" s="18">
        <v>1</v>
      </c>
      <c r="Y114" s="18" t="s">
        <v>5</v>
      </c>
      <c r="Z114" s="18">
        <v>4</v>
      </c>
      <c r="AA114" s="18" t="s">
        <v>5</v>
      </c>
      <c r="AB114" s="18" t="s">
        <v>5</v>
      </c>
      <c r="AC114" s="18" t="s">
        <v>5</v>
      </c>
    </row>
    <row r="115" spans="1:29" ht="27.6" x14ac:dyDescent="0.3">
      <c r="A115" s="18"/>
      <c r="B115" s="19"/>
      <c r="C115" s="18"/>
      <c r="D115" s="18"/>
      <c r="E115" s="19"/>
      <c r="F115" s="19"/>
      <c r="G115" s="19"/>
      <c r="H115" s="19"/>
      <c r="I115" s="13" t="s">
        <v>53</v>
      </c>
      <c r="J115" s="3">
        <f t="shared" ref="J115:J116" si="51">SUM(K115:O115)</f>
        <v>0</v>
      </c>
      <c r="K115" s="3">
        <v>0</v>
      </c>
      <c r="L115" s="3">
        <v>0</v>
      </c>
      <c r="M115" s="3">
        <v>0</v>
      </c>
      <c r="N115" s="3">
        <v>0</v>
      </c>
      <c r="O115" s="3">
        <v>0</v>
      </c>
      <c r="P115" s="3">
        <v>0</v>
      </c>
      <c r="Q115" s="3">
        <v>0</v>
      </c>
      <c r="R115" s="3">
        <v>0</v>
      </c>
      <c r="S115" s="19"/>
      <c r="T115" s="18"/>
      <c r="U115" s="18"/>
      <c r="V115" s="18"/>
      <c r="W115" s="18"/>
      <c r="X115" s="18"/>
      <c r="Y115" s="18"/>
      <c r="Z115" s="18"/>
      <c r="AA115" s="18"/>
      <c r="AB115" s="18"/>
      <c r="AC115" s="18"/>
    </row>
    <row r="116" spans="1:29" ht="27.6" x14ac:dyDescent="0.3">
      <c r="A116" s="18"/>
      <c r="B116" s="19"/>
      <c r="C116" s="18"/>
      <c r="D116" s="18"/>
      <c r="E116" s="19"/>
      <c r="F116" s="19"/>
      <c r="G116" s="19"/>
      <c r="H116" s="19"/>
      <c r="I116" s="13" t="s">
        <v>34</v>
      </c>
      <c r="J116" s="3">
        <f t="shared" si="51"/>
        <v>122220</v>
      </c>
      <c r="K116" s="3">
        <v>0</v>
      </c>
      <c r="L116" s="3">
        <v>0</v>
      </c>
      <c r="M116" s="3">
        <v>122220</v>
      </c>
      <c r="N116" s="3">
        <v>0</v>
      </c>
      <c r="O116" s="3">
        <v>0</v>
      </c>
      <c r="P116" s="3">
        <v>0</v>
      </c>
      <c r="Q116" s="3">
        <v>0</v>
      </c>
      <c r="R116" s="3">
        <v>0</v>
      </c>
      <c r="S116" s="19"/>
      <c r="T116" s="18"/>
      <c r="U116" s="18"/>
      <c r="V116" s="18"/>
      <c r="W116" s="18"/>
      <c r="X116" s="18"/>
      <c r="Y116" s="18"/>
      <c r="Z116" s="18"/>
      <c r="AA116" s="18"/>
      <c r="AB116" s="18"/>
      <c r="AC116" s="18"/>
    </row>
    <row r="117" spans="1:29" ht="27.6" x14ac:dyDescent="0.3">
      <c r="A117" s="18"/>
      <c r="B117" s="19"/>
      <c r="C117" s="18"/>
      <c r="D117" s="18"/>
      <c r="E117" s="19"/>
      <c r="F117" s="19"/>
      <c r="G117" s="19"/>
      <c r="H117" s="19"/>
      <c r="I117" s="13" t="s">
        <v>4</v>
      </c>
      <c r="J117" s="3">
        <f>SUM(K117:O117)</f>
        <v>3780</v>
      </c>
      <c r="K117" s="3">
        <v>0</v>
      </c>
      <c r="L117" s="3">
        <v>0</v>
      </c>
      <c r="M117" s="3">
        <v>3780</v>
      </c>
      <c r="N117" s="3">
        <v>0</v>
      </c>
      <c r="O117" s="3">
        <v>0</v>
      </c>
      <c r="P117" s="3">
        <v>0</v>
      </c>
      <c r="Q117" s="3">
        <v>0</v>
      </c>
      <c r="R117" s="3">
        <v>0</v>
      </c>
      <c r="S117" s="19"/>
      <c r="T117" s="18"/>
      <c r="U117" s="18"/>
      <c r="V117" s="18"/>
      <c r="W117" s="18"/>
      <c r="X117" s="18"/>
      <c r="Y117" s="18"/>
      <c r="Z117" s="18"/>
      <c r="AA117" s="18"/>
      <c r="AB117" s="18"/>
      <c r="AC117" s="18"/>
    </row>
    <row r="118" spans="1:29" x14ac:dyDescent="0.3">
      <c r="A118" s="21" t="s">
        <v>60</v>
      </c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</row>
    <row r="119" spans="1:29" x14ac:dyDescent="0.3">
      <c r="A119" s="18">
        <v>3</v>
      </c>
      <c r="B119" s="19" t="s">
        <v>97</v>
      </c>
      <c r="C119" s="18">
        <v>2020</v>
      </c>
      <c r="D119" s="18">
        <v>2025</v>
      </c>
      <c r="E119" s="19" t="s">
        <v>6</v>
      </c>
      <c r="F119" s="19" t="s">
        <v>5</v>
      </c>
      <c r="G119" s="19" t="s">
        <v>5</v>
      </c>
      <c r="H119" s="19" t="s">
        <v>5</v>
      </c>
      <c r="I119" s="16" t="s">
        <v>3</v>
      </c>
      <c r="J119" s="3">
        <f>SUM(K119:R119)</f>
        <v>23128966.230000004</v>
      </c>
      <c r="K119" s="3">
        <f>K120+K121+K122</f>
        <v>4274190</v>
      </c>
      <c r="L119" s="3">
        <f t="shared" ref="L119:R119" si="52">L120+L121+L122</f>
        <v>3174132.63</v>
      </c>
      <c r="M119" s="3">
        <f t="shared" si="52"/>
        <v>5425095.3700000001</v>
      </c>
      <c r="N119" s="3">
        <f t="shared" si="52"/>
        <v>7755163.7400000002</v>
      </c>
      <c r="O119" s="3">
        <f t="shared" si="52"/>
        <v>2500384.4900000002</v>
      </c>
      <c r="P119" s="3">
        <f t="shared" ref="P119" si="53">P120+P121+P122</f>
        <v>0</v>
      </c>
      <c r="Q119" s="3">
        <f t="shared" ref="Q119" si="54">Q120+Q121+Q122</f>
        <v>0</v>
      </c>
      <c r="R119" s="3">
        <f t="shared" si="52"/>
        <v>0</v>
      </c>
      <c r="S119" s="19" t="s">
        <v>5</v>
      </c>
      <c r="T119" s="19" t="s">
        <v>5</v>
      </c>
      <c r="U119" s="18" t="s">
        <v>5</v>
      </c>
      <c r="V119" s="18" t="s">
        <v>5</v>
      </c>
      <c r="W119" s="18" t="s">
        <v>5</v>
      </c>
      <c r="X119" s="18" t="s">
        <v>5</v>
      </c>
      <c r="Y119" s="18" t="s">
        <v>5</v>
      </c>
      <c r="Z119" s="18" t="s">
        <v>5</v>
      </c>
      <c r="AA119" s="18" t="s">
        <v>5</v>
      </c>
      <c r="AB119" s="18" t="s">
        <v>5</v>
      </c>
      <c r="AC119" s="18" t="s">
        <v>5</v>
      </c>
    </row>
    <row r="120" spans="1:29" ht="27.6" x14ac:dyDescent="0.3">
      <c r="A120" s="18"/>
      <c r="B120" s="19"/>
      <c r="C120" s="18"/>
      <c r="D120" s="18"/>
      <c r="E120" s="19"/>
      <c r="F120" s="19"/>
      <c r="G120" s="19"/>
      <c r="H120" s="19"/>
      <c r="I120" s="13" t="s">
        <v>53</v>
      </c>
      <c r="J120" s="3">
        <f t="shared" ref="J120:J121" si="55">SUM(K120:R120)</f>
        <v>0</v>
      </c>
      <c r="K120" s="3">
        <f>K124+K128+K132</f>
        <v>0</v>
      </c>
      <c r="L120" s="3">
        <f t="shared" ref="L120:R120" si="56">L124+L128+L132</f>
        <v>0</v>
      </c>
      <c r="M120" s="3">
        <f t="shared" si="56"/>
        <v>0</v>
      </c>
      <c r="N120" s="3">
        <f t="shared" si="56"/>
        <v>0</v>
      </c>
      <c r="O120" s="3">
        <f t="shared" si="56"/>
        <v>0</v>
      </c>
      <c r="P120" s="3">
        <f t="shared" ref="P120" si="57">P124+P128+P132</f>
        <v>0</v>
      </c>
      <c r="Q120" s="3">
        <f t="shared" ref="Q120" si="58">Q124+Q128+Q132</f>
        <v>0</v>
      </c>
      <c r="R120" s="3">
        <f t="shared" si="56"/>
        <v>0</v>
      </c>
      <c r="S120" s="19"/>
      <c r="T120" s="19"/>
      <c r="U120" s="18"/>
      <c r="V120" s="18"/>
      <c r="W120" s="18"/>
      <c r="X120" s="18"/>
      <c r="Y120" s="18"/>
      <c r="Z120" s="18"/>
      <c r="AA120" s="18"/>
      <c r="AB120" s="18"/>
      <c r="AC120" s="18"/>
    </row>
    <row r="121" spans="1:29" ht="27.6" x14ac:dyDescent="0.3">
      <c r="A121" s="18"/>
      <c r="B121" s="19"/>
      <c r="C121" s="18"/>
      <c r="D121" s="18"/>
      <c r="E121" s="19"/>
      <c r="F121" s="19"/>
      <c r="G121" s="19"/>
      <c r="H121" s="19"/>
      <c r="I121" s="13" t="s">
        <v>34</v>
      </c>
      <c r="J121" s="3">
        <f t="shared" si="55"/>
        <v>0</v>
      </c>
      <c r="K121" s="3">
        <f>K125+K129+K133</f>
        <v>0</v>
      </c>
      <c r="L121" s="3">
        <v>0</v>
      </c>
      <c r="M121" s="3">
        <v>0</v>
      </c>
      <c r="N121" s="3">
        <f t="shared" ref="N121" si="59">N125+N129+N133</f>
        <v>0</v>
      </c>
      <c r="O121" s="3">
        <v>0</v>
      </c>
      <c r="P121" s="3">
        <v>0</v>
      </c>
      <c r="Q121" s="3">
        <v>0</v>
      </c>
      <c r="R121" s="3">
        <v>0</v>
      </c>
      <c r="S121" s="19"/>
      <c r="T121" s="19"/>
      <c r="U121" s="18"/>
      <c r="V121" s="18"/>
      <c r="W121" s="18"/>
      <c r="X121" s="18"/>
      <c r="Y121" s="18"/>
      <c r="Z121" s="18"/>
      <c r="AA121" s="18"/>
      <c r="AB121" s="18"/>
      <c r="AC121" s="18"/>
    </row>
    <row r="122" spans="1:29" ht="27.6" x14ac:dyDescent="0.3">
      <c r="A122" s="18"/>
      <c r="B122" s="19"/>
      <c r="C122" s="18"/>
      <c r="D122" s="18"/>
      <c r="E122" s="19"/>
      <c r="F122" s="19"/>
      <c r="G122" s="19"/>
      <c r="H122" s="19"/>
      <c r="I122" s="13" t="s">
        <v>4</v>
      </c>
      <c r="J122" s="3">
        <f>SUM(K122:R122)</f>
        <v>23128966.230000004</v>
      </c>
      <c r="K122" s="3">
        <f>K126+K130+K134</f>
        <v>4274190</v>
      </c>
      <c r="L122" s="3">
        <f t="shared" ref="L122:R122" si="60">L126+L130+L134</f>
        <v>3174132.63</v>
      </c>
      <c r="M122" s="3">
        <f t="shared" si="60"/>
        <v>5425095.3700000001</v>
      </c>
      <c r="N122" s="3">
        <f t="shared" si="60"/>
        <v>7755163.7400000002</v>
      </c>
      <c r="O122" s="3">
        <f t="shared" si="60"/>
        <v>2500384.4900000002</v>
      </c>
      <c r="P122" s="3">
        <f t="shared" ref="P122" si="61">P126+P130+P134</f>
        <v>0</v>
      </c>
      <c r="Q122" s="3">
        <f t="shared" ref="Q122" si="62">Q126+Q130+Q134</f>
        <v>0</v>
      </c>
      <c r="R122" s="3">
        <f t="shared" si="60"/>
        <v>0</v>
      </c>
      <c r="S122" s="19"/>
      <c r="T122" s="19"/>
      <c r="U122" s="18"/>
      <c r="V122" s="18"/>
      <c r="W122" s="18"/>
      <c r="X122" s="18"/>
      <c r="Y122" s="18"/>
      <c r="Z122" s="18"/>
      <c r="AA122" s="18"/>
      <c r="AB122" s="18"/>
      <c r="AC122" s="18"/>
    </row>
    <row r="123" spans="1:29" x14ac:dyDescent="0.3">
      <c r="A123" s="18" t="s">
        <v>61</v>
      </c>
      <c r="B123" s="19" t="s">
        <v>90</v>
      </c>
      <c r="C123" s="18">
        <v>2020</v>
      </c>
      <c r="D123" s="18">
        <v>2025</v>
      </c>
      <c r="E123" s="19" t="s">
        <v>6</v>
      </c>
      <c r="F123" s="19" t="s">
        <v>5</v>
      </c>
      <c r="G123" s="19" t="s">
        <v>5</v>
      </c>
      <c r="H123" s="19" t="s">
        <v>5</v>
      </c>
      <c r="I123" s="16" t="s">
        <v>3</v>
      </c>
      <c r="J123" s="3">
        <f>SUM(K123:R123)</f>
        <v>7424231.0300000003</v>
      </c>
      <c r="K123" s="3">
        <f>K124+K125+K126</f>
        <v>12000</v>
      </c>
      <c r="L123" s="3">
        <f t="shared" ref="L123:R123" si="63">L124+L125+L126</f>
        <v>611784.63</v>
      </c>
      <c r="M123" s="3">
        <f t="shared" si="63"/>
        <v>1056632.6599999999</v>
      </c>
      <c r="N123" s="3">
        <f t="shared" si="63"/>
        <v>5743813.7400000002</v>
      </c>
      <c r="O123" s="3">
        <f t="shared" si="63"/>
        <v>0</v>
      </c>
      <c r="P123" s="3">
        <f t="shared" ref="P123" si="64">P124+P125+P126</f>
        <v>0</v>
      </c>
      <c r="Q123" s="3">
        <f t="shared" ref="Q123" si="65">Q124+Q125+Q126</f>
        <v>0</v>
      </c>
      <c r="R123" s="3">
        <f t="shared" si="63"/>
        <v>0</v>
      </c>
      <c r="S123" s="19" t="s">
        <v>5</v>
      </c>
      <c r="T123" s="19" t="s">
        <v>5</v>
      </c>
      <c r="U123" s="18" t="s">
        <v>5</v>
      </c>
      <c r="V123" s="18" t="s">
        <v>5</v>
      </c>
      <c r="W123" s="18" t="s">
        <v>5</v>
      </c>
      <c r="X123" s="18" t="s">
        <v>5</v>
      </c>
      <c r="Y123" s="18" t="s">
        <v>5</v>
      </c>
      <c r="Z123" s="18" t="s">
        <v>5</v>
      </c>
      <c r="AA123" s="18" t="s">
        <v>5</v>
      </c>
      <c r="AB123" s="18" t="s">
        <v>5</v>
      </c>
      <c r="AC123" s="18" t="s">
        <v>5</v>
      </c>
    </row>
    <row r="124" spans="1:29" ht="27.6" x14ac:dyDescent="0.3">
      <c r="A124" s="18"/>
      <c r="B124" s="19"/>
      <c r="C124" s="18"/>
      <c r="D124" s="18"/>
      <c r="E124" s="19"/>
      <c r="F124" s="19"/>
      <c r="G124" s="19"/>
      <c r="H124" s="19"/>
      <c r="I124" s="13" t="s">
        <v>53</v>
      </c>
      <c r="J124" s="3">
        <f t="shared" ref="J124:J126" si="66">SUM(K124:R124)</f>
        <v>0</v>
      </c>
      <c r="K124" s="3">
        <v>0</v>
      </c>
      <c r="L124" s="3">
        <v>0</v>
      </c>
      <c r="M124" s="3">
        <v>0</v>
      </c>
      <c r="N124" s="3">
        <v>0</v>
      </c>
      <c r="O124" s="3">
        <v>0</v>
      </c>
      <c r="P124" s="3">
        <v>0</v>
      </c>
      <c r="Q124" s="3">
        <v>0</v>
      </c>
      <c r="R124" s="3">
        <v>0</v>
      </c>
      <c r="S124" s="19"/>
      <c r="T124" s="19"/>
      <c r="U124" s="18"/>
      <c r="V124" s="18"/>
      <c r="W124" s="18"/>
      <c r="X124" s="18"/>
      <c r="Y124" s="18"/>
      <c r="Z124" s="18"/>
      <c r="AA124" s="18"/>
      <c r="AB124" s="18"/>
      <c r="AC124" s="18"/>
    </row>
    <row r="125" spans="1:29" ht="27.6" x14ac:dyDescent="0.3">
      <c r="A125" s="18"/>
      <c r="B125" s="19"/>
      <c r="C125" s="18"/>
      <c r="D125" s="18"/>
      <c r="E125" s="19"/>
      <c r="F125" s="19"/>
      <c r="G125" s="19"/>
      <c r="H125" s="19"/>
      <c r="I125" s="13" t="s">
        <v>34</v>
      </c>
      <c r="J125" s="3">
        <f t="shared" si="66"/>
        <v>0</v>
      </c>
      <c r="K125" s="3">
        <v>0</v>
      </c>
      <c r="L125" s="3">
        <v>0</v>
      </c>
      <c r="M125" s="3">
        <v>0</v>
      </c>
      <c r="N125" s="3">
        <v>0</v>
      </c>
      <c r="O125" s="3">
        <v>0</v>
      </c>
      <c r="P125" s="3">
        <v>0</v>
      </c>
      <c r="Q125" s="3">
        <v>0</v>
      </c>
      <c r="R125" s="3">
        <v>0</v>
      </c>
      <c r="S125" s="19"/>
      <c r="T125" s="19"/>
      <c r="U125" s="18"/>
      <c r="V125" s="18"/>
      <c r="W125" s="18"/>
      <c r="X125" s="18"/>
      <c r="Y125" s="18"/>
      <c r="Z125" s="18"/>
      <c r="AA125" s="18"/>
      <c r="AB125" s="18"/>
      <c r="AC125" s="18"/>
    </row>
    <row r="126" spans="1:29" ht="27.6" x14ac:dyDescent="0.3">
      <c r="A126" s="18"/>
      <c r="B126" s="19"/>
      <c r="C126" s="18"/>
      <c r="D126" s="18"/>
      <c r="E126" s="19"/>
      <c r="F126" s="19"/>
      <c r="G126" s="19"/>
      <c r="H126" s="19"/>
      <c r="I126" s="13" t="s">
        <v>4</v>
      </c>
      <c r="J126" s="3">
        <f t="shared" si="66"/>
        <v>7424231.0300000003</v>
      </c>
      <c r="K126" s="3">
        <v>12000</v>
      </c>
      <c r="L126" s="3">
        <v>611784.63</v>
      </c>
      <c r="M126" s="3">
        <v>1056632.6599999999</v>
      </c>
      <c r="N126" s="3">
        <v>5743813.7400000002</v>
      </c>
      <c r="O126" s="3">
        <v>0</v>
      </c>
      <c r="P126" s="3">
        <v>0</v>
      </c>
      <c r="Q126" s="3">
        <v>0</v>
      </c>
      <c r="R126" s="3">
        <v>0</v>
      </c>
      <c r="S126" s="19"/>
      <c r="T126" s="19"/>
      <c r="U126" s="18"/>
      <c r="V126" s="18"/>
      <c r="W126" s="18"/>
      <c r="X126" s="18"/>
      <c r="Y126" s="18"/>
      <c r="Z126" s="18"/>
      <c r="AA126" s="18"/>
      <c r="AB126" s="18"/>
      <c r="AC126" s="18"/>
    </row>
    <row r="127" spans="1:29" x14ac:dyDescent="0.3">
      <c r="A127" s="18" t="s">
        <v>62</v>
      </c>
      <c r="B127" s="19" t="s">
        <v>91</v>
      </c>
      <c r="C127" s="18">
        <v>2020</v>
      </c>
      <c r="D127" s="18">
        <v>2025</v>
      </c>
      <c r="E127" s="19" t="s">
        <v>6</v>
      </c>
      <c r="F127" s="19" t="s">
        <v>5</v>
      </c>
      <c r="G127" s="19" t="s">
        <v>5</v>
      </c>
      <c r="H127" s="19" t="s">
        <v>5</v>
      </c>
      <c r="I127" s="16" t="s">
        <v>3</v>
      </c>
      <c r="J127" s="3">
        <v>0</v>
      </c>
      <c r="K127" s="3">
        <f>K128+K129+K130</f>
        <v>4262190</v>
      </c>
      <c r="L127" s="3">
        <f t="shared" ref="L127:R127" si="67">L128+L129+L130</f>
        <v>553536</v>
      </c>
      <c r="M127" s="3">
        <f t="shared" si="67"/>
        <v>4368462.71</v>
      </c>
      <c r="N127" s="3">
        <f t="shared" si="67"/>
        <v>2011350</v>
      </c>
      <c r="O127" s="3">
        <f t="shared" si="67"/>
        <v>2500384.4900000002</v>
      </c>
      <c r="P127" s="3">
        <f t="shared" ref="P127" si="68">P128+P129+P130</f>
        <v>0</v>
      </c>
      <c r="Q127" s="3">
        <f t="shared" ref="Q127" si="69">Q128+Q129+Q130</f>
        <v>0</v>
      </c>
      <c r="R127" s="3">
        <f t="shared" si="67"/>
        <v>0</v>
      </c>
      <c r="S127" s="19" t="s">
        <v>256</v>
      </c>
      <c r="T127" s="19" t="s">
        <v>29</v>
      </c>
      <c r="U127" s="18">
        <v>1</v>
      </c>
      <c r="V127" s="18" t="s">
        <v>5</v>
      </c>
      <c r="W127" s="18" t="s">
        <v>5</v>
      </c>
      <c r="X127" s="18" t="s">
        <v>5</v>
      </c>
      <c r="Y127" s="18" t="s">
        <v>5</v>
      </c>
      <c r="Z127" s="18">
        <v>1</v>
      </c>
      <c r="AA127" s="18" t="s">
        <v>5</v>
      </c>
      <c r="AB127" s="18" t="s">
        <v>5</v>
      </c>
      <c r="AC127" s="18" t="s">
        <v>5</v>
      </c>
    </row>
    <row r="128" spans="1:29" ht="27.6" x14ac:dyDescent="0.3">
      <c r="A128" s="18"/>
      <c r="B128" s="19"/>
      <c r="C128" s="18"/>
      <c r="D128" s="18"/>
      <c r="E128" s="19"/>
      <c r="F128" s="19"/>
      <c r="G128" s="19"/>
      <c r="H128" s="19"/>
      <c r="I128" s="13" t="s">
        <v>53</v>
      </c>
      <c r="J128" s="3">
        <v>0</v>
      </c>
      <c r="K128" s="3">
        <v>0</v>
      </c>
      <c r="L128" s="3">
        <v>0</v>
      </c>
      <c r="M128" s="3">
        <v>0</v>
      </c>
      <c r="N128" s="3">
        <v>0</v>
      </c>
      <c r="O128" s="3">
        <v>0</v>
      </c>
      <c r="P128" s="3">
        <v>0</v>
      </c>
      <c r="Q128" s="3">
        <v>0</v>
      </c>
      <c r="R128" s="3">
        <v>0</v>
      </c>
      <c r="S128" s="19"/>
      <c r="T128" s="19"/>
      <c r="U128" s="18"/>
      <c r="V128" s="18"/>
      <c r="W128" s="18"/>
      <c r="X128" s="18"/>
      <c r="Y128" s="18"/>
      <c r="Z128" s="18"/>
      <c r="AA128" s="18"/>
      <c r="AB128" s="18"/>
      <c r="AC128" s="18"/>
    </row>
    <row r="129" spans="1:29" ht="27.6" x14ac:dyDescent="0.3">
      <c r="A129" s="18"/>
      <c r="B129" s="19"/>
      <c r="C129" s="18"/>
      <c r="D129" s="18"/>
      <c r="E129" s="19"/>
      <c r="F129" s="19"/>
      <c r="G129" s="19"/>
      <c r="H129" s="19"/>
      <c r="I129" s="13" t="s">
        <v>34</v>
      </c>
      <c r="J129" s="3">
        <v>0</v>
      </c>
      <c r="K129" s="3">
        <v>0</v>
      </c>
      <c r="L129" s="3">
        <v>0</v>
      </c>
      <c r="M129" s="3">
        <v>0</v>
      </c>
      <c r="N129" s="3">
        <v>0</v>
      </c>
      <c r="O129" s="3">
        <v>0</v>
      </c>
      <c r="P129" s="3">
        <v>0</v>
      </c>
      <c r="Q129" s="3">
        <v>0</v>
      </c>
      <c r="R129" s="3">
        <v>0</v>
      </c>
      <c r="S129" s="19"/>
      <c r="T129" s="19"/>
      <c r="U129" s="18"/>
      <c r="V129" s="18"/>
      <c r="W129" s="18"/>
      <c r="X129" s="18"/>
      <c r="Y129" s="18"/>
      <c r="Z129" s="18"/>
      <c r="AA129" s="18"/>
      <c r="AB129" s="18"/>
      <c r="AC129" s="18"/>
    </row>
    <row r="130" spans="1:29" ht="27.6" x14ac:dyDescent="0.3">
      <c r="A130" s="18"/>
      <c r="B130" s="19"/>
      <c r="C130" s="18"/>
      <c r="D130" s="18"/>
      <c r="E130" s="19"/>
      <c r="F130" s="19"/>
      <c r="G130" s="19"/>
      <c r="H130" s="19"/>
      <c r="I130" s="13" t="s">
        <v>4</v>
      </c>
      <c r="J130" s="3">
        <v>0</v>
      </c>
      <c r="K130" s="3">
        <v>4262190</v>
      </c>
      <c r="L130" s="3">
        <v>553536</v>
      </c>
      <c r="M130" s="3">
        <v>4368462.71</v>
      </c>
      <c r="N130" s="3">
        <v>2011350</v>
      </c>
      <c r="O130" s="3">
        <v>2500384.4900000002</v>
      </c>
      <c r="P130" s="3">
        <v>0</v>
      </c>
      <c r="Q130" s="3">
        <v>0</v>
      </c>
      <c r="R130" s="3">
        <v>0</v>
      </c>
      <c r="S130" s="19"/>
      <c r="T130" s="19"/>
      <c r="U130" s="18"/>
      <c r="V130" s="18"/>
      <c r="W130" s="18"/>
      <c r="X130" s="18"/>
      <c r="Y130" s="18"/>
      <c r="Z130" s="18"/>
      <c r="AA130" s="18"/>
      <c r="AB130" s="18"/>
      <c r="AC130" s="18"/>
    </row>
    <row r="131" spans="1:29" x14ac:dyDescent="0.3">
      <c r="A131" s="18" t="s">
        <v>63</v>
      </c>
      <c r="B131" s="19" t="s">
        <v>92</v>
      </c>
      <c r="C131" s="18">
        <v>2020</v>
      </c>
      <c r="D131" s="18">
        <v>2025</v>
      </c>
      <c r="E131" s="19" t="s">
        <v>6</v>
      </c>
      <c r="F131" s="19" t="s">
        <v>5</v>
      </c>
      <c r="G131" s="19" t="s">
        <v>5</v>
      </c>
      <c r="H131" s="19" t="s">
        <v>5</v>
      </c>
      <c r="I131" s="16" t="s">
        <v>3</v>
      </c>
      <c r="J131" s="3">
        <v>0</v>
      </c>
      <c r="K131" s="3">
        <f>K132+K133+K134</f>
        <v>0</v>
      </c>
      <c r="L131" s="3">
        <f t="shared" ref="L131:R131" si="70">L132+L133+L134</f>
        <v>2008812</v>
      </c>
      <c r="M131" s="3">
        <f t="shared" si="70"/>
        <v>0</v>
      </c>
      <c r="N131" s="3">
        <f t="shared" si="70"/>
        <v>0</v>
      </c>
      <c r="O131" s="3">
        <f t="shared" si="70"/>
        <v>0</v>
      </c>
      <c r="P131" s="3">
        <f t="shared" ref="P131" si="71">P132+P133+P134</f>
        <v>0</v>
      </c>
      <c r="Q131" s="3">
        <f t="shared" ref="Q131" si="72">Q132+Q133+Q134</f>
        <v>0</v>
      </c>
      <c r="R131" s="3">
        <f t="shared" si="70"/>
        <v>0</v>
      </c>
      <c r="S131" s="19" t="s">
        <v>5</v>
      </c>
      <c r="T131" s="19" t="s">
        <v>5</v>
      </c>
      <c r="U131" s="18" t="s">
        <v>5</v>
      </c>
      <c r="V131" s="18" t="s">
        <v>5</v>
      </c>
      <c r="W131" s="18" t="s">
        <v>5</v>
      </c>
      <c r="X131" s="18" t="s">
        <v>5</v>
      </c>
      <c r="Y131" s="18" t="s">
        <v>5</v>
      </c>
      <c r="Z131" s="18" t="s">
        <v>5</v>
      </c>
      <c r="AA131" s="18" t="s">
        <v>5</v>
      </c>
      <c r="AB131" s="18" t="s">
        <v>5</v>
      </c>
      <c r="AC131" s="18" t="s">
        <v>5</v>
      </c>
    </row>
    <row r="132" spans="1:29" ht="27.6" x14ac:dyDescent="0.3">
      <c r="A132" s="18"/>
      <c r="B132" s="19"/>
      <c r="C132" s="18"/>
      <c r="D132" s="18"/>
      <c r="E132" s="19"/>
      <c r="F132" s="19"/>
      <c r="G132" s="19"/>
      <c r="H132" s="19"/>
      <c r="I132" s="13" t="s">
        <v>53</v>
      </c>
      <c r="J132" s="3">
        <v>0</v>
      </c>
      <c r="K132" s="3">
        <v>0</v>
      </c>
      <c r="L132" s="3">
        <v>0</v>
      </c>
      <c r="M132" s="3">
        <v>0</v>
      </c>
      <c r="N132" s="3">
        <v>0</v>
      </c>
      <c r="O132" s="3">
        <v>0</v>
      </c>
      <c r="P132" s="3">
        <v>0</v>
      </c>
      <c r="Q132" s="3">
        <v>0</v>
      </c>
      <c r="R132" s="3">
        <v>0</v>
      </c>
      <c r="S132" s="19"/>
      <c r="T132" s="19"/>
      <c r="U132" s="18"/>
      <c r="V132" s="18"/>
      <c r="W132" s="18"/>
      <c r="X132" s="18"/>
      <c r="Y132" s="18"/>
      <c r="Z132" s="18"/>
      <c r="AA132" s="18"/>
      <c r="AB132" s="18"/>
      <c r="AC132" s="18"/>
    </row>
    <row r="133" spans="1:29" ht="27.6" x14ac:dyDescent="0.3">
      <c r="A133" s="18"/>
      <c r="B133" s="19"/>
      <c r="C133" s="18"/>
      <c r="D133" s="18"/>
      <c r="E133" s="19"/>
      <c r="F133" s="19"/>
      <c r="G133" s="19"/>
      <c r="H133" s="19"/>
      <c r="I133" s="13" t="s">
        <v>34</v>
      </c>
      <c r="J133" s="3">
        <v>0</v>
      </c>
      <c r="K133" s="3">
        <v>0</v>
      </c>
      <c r="L133" s="3">
        <v>0</v>
      </c>
      <c r="M133" s="3">
        <v>0</v>
      </c>
      <c r="N133" s="3">
        <v>0</v>
      </c>
      <c r="O133" s="3">
        <v>0</v>
      </c>
      <c r="P133" s="3">
        <v>0</v>
      </c>
      <c r="Q133" s="3">
        <v>0</v>
      </c>
      <c r="R133" s="3">
        <v>0</v>
      </c>
      <c r="S133" s="19"/>
      <c r="T133" s="19"/>
      <c r="U133" s="18"/>
      <c r="V133" s="18"/>
      <c r="W133" s="18"/>
      <c r="X133" s="18"/>
      <c r="Y133" s="18"/>
      <c r="Z133" s="18"/>
      <c r="AA133" s="18"/>
      <c r="AB133" s="18"/>
      <c r="AC133" s="18"/>
    </row>
    <row r="134" spans="1:29" ht="27.6" x14ac:dyDescent="0.3">
      <c r="A134" s="18"/>
      <c r="B134" s="19"/>
      <c r="C134" s="18"/>
      <c r="D134" s="18"/>
      <c r="E134" s="19"/>
      <c r="F134" s="19"/>
      <c r="G134" s="19"/>
      <c r="H134" s="19"/>
      <c r="I134" s="13" t="s">
        <v>4</v>
      </c>
      <c r="J134" s="3">
        <v>0</v>
      </c>
      <c r="K134" s="3">
        <v>0</v>
      </c>
      <c r="L134" s="3">
        <v>2008812</v>
      </c>
      <c r="M134" s="3">
        <v>0</v>
      </c>
      <c r="N134" s="3">
        <v>0</v>
      </c>
      <c r="O134" s="3">
        <v>0</v>
      </c>
      <c r="P134" s="3">
        <v>0</v>
      </c>
      <c r="Q134" s="3">
        <v>0</v>
      </c>
      <c r="R134" s="3">
        <v>0</v>
      </c>
      <c r="S134" s="19"/>
      <c r="T134" s="19"/>
      <c r="U134" s="18"/>
      <c r="V134" s="18"/>
      <c r="W134" s="18"/>
      <c r="X134" s="18"/>
      <c r="Y134" s="18"/>
      <c r="Z134" s="18"/>
      <c r="AA134" s="18"/>
      <c r="AB134" s="18"/>
      <c r="AC134" s="18"/>
    </row>
    <row r="135" spans="1:29" x14ac:dyDescent="0.3">
      <c r="A135" s="25" t="s">
        <v>64</v>
      </c>
      <c r="B135" s="25"/>
      <c r="C135" s="25"/>
      <c r="D135" s="25"/>
      <c r="E135" s="25"/>
      <c r="F135" s="25"/>
      <c r="G135" s="25"/>
      <c r="H135" s="25"/>
      <c r="I135" s="25"/>
      <c r="J135" s="25"/>
      <c r="K135" s="25"/>
      <c r="L135" s="25"/>
      <c r="M135" s="25"/>
      <c r="N135" s="25"/>
      <c r="O135" s="25"/>
      <c r="P135" s="25"/>
      <c r="Q135" s="25"/>
      <c r="R135" s="25"/>
      <c r="S135" s="25"/>
      <c r="T135" s="25"/>
      <c r="U135" s="25"/>
      <c r="V135" s="25"/>
      <c r="W135" s="25"/>
      <c r="X135" s="25"/>
      <c r="Y135" s="25"/>
      <c r="Z135" s="25"/>
      <c r="AA135" s="25"/>
      <c r="AB135" s="25"/>
      <c r="AC135" s="25"/>
    </row>
    <row r="136" spans="1:29" x14ac:dyDescent="0.3">
      <c r="A136" s="18">
        <v>4</v>
      </c>
      <c r="B136" s="19" t="s">
        <v>93</v>
      </c>
      <c r="C136" s="18">
        <v>2020</v>
      </c>
      <c r="D136" s="18">
        <v>2025</v>
      </c>
      <c r="E136" s="19" t="s">
        <v>5</v>
      </c>
      <c r="F136" s="19" t="s">
        <v>5</v>
      </c>
      <c r="G136" s="19" t="s">
        <v>5</v>
      </c>
      <c r="H136" s="19" t="s">
        <v>5</v>
      </c>
      <c r="I136" s="17" t="s">
        <v>3</v>
      </c>
      <c r="J136" s="3">
        <f>SUM(K136:R136)</f>
        <v>161450674.84999999</v>
      </c>
      <c r="K136" s="3">
        <f>K137+K138+K139</f>
        <v>1609639.8900000001</v>
      </c>
      <c r="L136" s="3">
        <f t="shared" ref="L136:R136" si="73">L137+L138+L139</f>
        <v>7549493.1900000004</v>
      </c>
      <c r="M136" s="3">
        <f t="shared" si="73"/>
        <v>10351278.18</v>
      </c>
      <c r="N136" s="3">
        <f t="shared" si="73"/>
        <v>16424713.59</v>
      </c>
      <c r="O136" s="3">
        <f t="shared" si="73"/>
        <v>60000000</v>
      </c>
      <c r="P136" s="3">
        <f t="shared" ref="P136" si="74">P137+P138+P139</f>
        <v>65515550</v>
      </c>
      <c r="Q136" s="3">
        <f t="shared" ref="Q136" si="75">Q137+Q138+Q139</f>
        <v>0</v>
      </c>
      <c r="R136" s="3">
        <f t="shared" si="73"/>
        <v>0</v>
      </c>
      <c r="S136" s="19" t="s">
        <v>99</v>
      </c>
      <c r="T136" s="19" t="s">
        <v>19</v>
      </c>
      <c r="U136" s="18">
        <v>19.600000000000001</v>
      </c>
      <c r="V136" s="18">
        <v>9.5</v>
      </c>
      <c r="W136" s="18">
        <v>10.1</v>
      </c>
      <c r="X136" s="18">
        <v>0</v>
      </c>
      <c r="Y136" s="18">
        <v>0</v>
      </c>
      <c r="Z136" s="18">
        <v>0</v>
      </c>
      <c r="AA136" s="18">
        <v>0</v>
      </c>
      <c r="AB136" s="18">
        <v>0</v>
      </c>
      <c r="AC136" s="18">
        <v>0</v>
      </c>
    </row>
    <row r="137" spans="1:29" ht="27.6" x14ac:dyDescent="0.3">
      <c r="A137" s="18"/>
      <c r="B137" s="19"/>
      <c r="C137" s="18"/>
      <c r="D137" s="18"/>
      <c r="E137" s="19"/>
      <c r="F137" s="19"/>
      <c r="G137" s="19"/>
      <c r="H137" s="19"/>
      <c r="I137" s="13" t="s">
        <v>53</v>
      </c>
      <c r="J137" s="3">
        <f t="shared" ref="J137:J139" si="76">SUM(K137:R137)</f>
        <v>0</v>
      </c>
      <c r="K137" s="3">
        <f>K141+K153+K165+K169+K181+K193+K205+K209+K213+K221+K249+K253+K269+K257</f>
        <v>0</v>
      </c>
      <c r="L137" s="3">
        <f t="shared" ref="L137:M137" si="77">L141+L153+L165+L169+L181+L193+L205+L209+L213+L221+L249+L253+L269+L257</f>
        <v>0</v>
      </c>
      <c r="M137" s="3">
        <f t="shared" si="77"/>
        <v>0</v>
      </c>
      <c r="N137" s="3">
        <f>N141+N153+N165+N169+N181+N193+N205+N209+N213+N221+N249+N253+N269++N261+N265+N257</f>
        <v>0</v>
      </c>
      <c r="O137" s="3">
        <f t="shared" ref="O137:R137" si="78">O141+O153+O165+O169+O181+O193+O205+O209+O213+O221+O249+O253+O269++O261+O265+O257</f>
        <v>0</v>
      </c>
      <c r="P137" s="3">
        <f t="shared" si="78"/>
        <v>0</v>
      </c>
      <c r="Q137" s="3">
        <f t="shared" si="78"/>
        <v>0</v>
      </c>
      <c r="R137" s="3">
        <f t="shared" si="78"/>
        <v>0</v>
      </c>
      <c r="S137" s="19"/>
      <c r="T137" s="19"/>
      <c r="U137" s="18"/>
      <c r="V137" s="18"/>
      <c r="W137" s="18"/>
      <c r="X137" s="18"/>
      <c r="Y137" s="18"/>
      <c r="Z137" s="18"/>
      <c r="AA137" s="18"/>
      <c r="AB137" s="18"/>
      <c r="AC137" s="18"/>
    </row>
    <row r="138" spans="1:29" ht="27.6" x14ac:dyDescent="0.3">
      <c r="A138" s="18"/>
      <c r="B138" s="19"/>
      <c r="C138" s="18"/>
      <c r="D138" s="18"/>
      <c r="E138" s="19"/>
      <c r="F138" s="19"/>
      <c r="G138" s="19"/>
      <c r="H138" s="19"/>
      <c r="I138" s="13" t="s">
        <v>34</v>
      </c>
      <c r="J138" s="3">
        <f t="shared" si="76"/>
        <v>25835393.77</v>
      </c>
      <c r="K138" s="3">
        <f>K142+K154+K166+K170+K182+K194+K206+K210+K214+K222+K250+K254+K258+K262+K266+K270</f>
        <v>0</v>
      </c>
      <c r="L138" s="3">
        <f>L142+L154+L166+L170+L182+L194+L206+L210+L214+L222+L250+L254+L258+L262+L266+L270</f>
        <v>5171178.2200000007</v>
      </c>
      <c r="M138" s="3">
        <f>M142+M154+M166+M170+M182+M194+M206+M210+M214+M222+M250+M254+M258+M262+M266+M270</f>
        <v>9231469.6199999992</v>
      </c>
      <c r="N138" s="3">
        <f t="shared" ref="N138:N139" si="79">N142+N154+N166+N170+N182+N194+N206+N210+N214+N222+N250+N254+N270++N262+N266+N258</f>
        <v>11432745.93</v>
      </c>
      <c r="O138" s="3">
        <f t="shared" ref="O138:R139" si="80">O142+O154+O166+O170+O182+O194+O206+O210+O214+O222+O250+O254+O270++O262+O266+O258</f>
        <v>0</v>
      </c>
      <c r="P138" s="3">
        <f t="shared" si="80"/>
        <v>0</v>
      </c>
      <c r="Q138" s="3">
        <f t="shared" si="80"/>
        <v>0</v>
      </c>
      <c r="R138" s="3">
        <f t="shared" si="80"/>
        <v>0</v>
      </c>
      <c r="S138" s="19"/>
      <c r="T138" s="19"/>
      <c r="U138" s="18"/>
      <c r="V138" s="18"/>
      <c r="W138" s="18"/>
      <c r="X138" s="18"/>
      <c r="Y138" s="18"/>
      <c r="Z138" s="18"/>
      <c r="AA138" s="18"/>
      <c r="AB138" s="18"/>
      <c r="AC138" s="18"/>
    </row>
    <row r="139" spans="1:29" ht="27.6" x14ac:dyDescent="0.3">
      <c r="A139" s="18"/>
      <c r="B139" s="19"/>
      <c r="C139" s="18"/>
      <c r="D139" s="18"/>
      <c r="E139" s="19"/>
      <c r="F139" s="19"/>
      <c r="G139" s="19"/>
      <c r="H139" s="19"/>
      <c r="I139" s="13" t="s">
        <v>4</v>
      </c>
      <c r="J139" s="3">
        <f t="shared" si="76"/>
        <v>135615281.07999998</v>
      </c>
      <c r="K139" s="3">
        <f>K143+K155+K167+K171+K183+K195+K207+K211+K215+K223+K251+K255+K271+K259</f>
        <v>1609639.8900000001</v>
      </c>
      <c r="L139" s="3">
        <f>L143+L155+L167+L171+L183+L195+L207+L211+L215+L223+L251+L255+L271+L259</f>
        <v>2378314.9699999997</v>
      </c>
      <c r="M139" s="3">
        <f>M143+M155+M167+M171+M183+M195+M207+M211+M215+M223+M251+M255+M271+M259</f>
        <v>1119808.56</v>
      </c>
      <c r="N139" s="3">
        <f t="shared" si="79"/>
        <v>4991967.66</v>
      </c>
      <c r="O139" s="3">
        <f t="shared" si="80"/>
        <v>60000000</v>
      </c>
      <c r="P139" s="3">
        <f t="shared" si="80"/>
        <v>65515550</v>
      </c>
      <c r="Q139" s="3">
        <f t="shared" si="80"/>
        <v>0</v>
      </c>
      <c r="R139" s="3">
        <f t="shared" si="80"/>
        <v>0</v>
      </c>
      <c r="S139" s="19"/>
      <c r="T139" s="19"/>
      <c r="U139" s="18"/>
      <c r="V139" s="18"/>
      <c r="W139" s="18"/>
      <c r="X139" s="18"/>
      <c r="Y139" s="18"/>
      <c r="Z139" s="18"/>
      <c r="AA139" s="18"/>
      <c r="AB139" s="18"/>
      <c r="AC139" s="18"/>
    </row>
    <row r="140" spans="1:29" x14ac:dyDescent="0.3">
      <c r="A140" s="18" t="s">
        <v>27</v>
      </c>
      <c r="B140" s="19" t="s">
        <v>94</v>
      </c>
      <c r="C140" s="18">
        <v>2020</v>
      </c>
      <c r="D140" s="18">
        <v>2025</v>
      </c>
      <c r="E140" s="19" t="s">
        <v>6</v>
      </c>
      <c r="F140" s="19" t="s">
        <v>5</v>
      </c>
      <c r="G140" s="19" t="s">
        <v>5</v>
      </c>
      <c r="H140" s="19" t="s">
        <v>5</v>
      </c>
      <c r="I140" s="17" t="s">
        <v>3</v>
      </c>
      <c r="J140" s="3">
        <f>SUM(K140:R140)</f>
        <v>475298.89</v>
      </c>
      <c r="K140" s="3">
        <f>K141+K142+K143</f>
        <v>355298.89</v>
      </c>
      <c r="L140" s="3">
        <f t="shared" ref="L140:R140" si="81">L141+L142+L143</f>
        <v>120000</v>
      </c>
      <c r="M140" s="3">
        <f t="shared" si="81"/>
        <v>0</v>
      </c>
      <c r="N140" s="3">
        <f t="shared" si="81"/>
        <v>0</v>
      </c>
      <c r="O140" s="3">
        <f t="shared" si="81"/>
        <v>0</v>
      </c>
      <c r="P140" s="3">
        <f t="shared" ref="P140" si="82">P141+P142+P143</f>
        <v>0</v>
      </c>
      <c r="Q140" s="3">
        <f t="shared" ref="Q140" si="83">Q141+Q142+Q143</f>
        <v>0</v>
      </c>
      <c r="R140" s="3">
        <f t="shared" si="81"/>
        <v>0</v>
      </c>
      <c r="S140" s="18" t="s">
        <v>5</v>
      </c>
      <c r="T140" s="18" t="s">
        <v>5</v>
      </c>
      <c r="U140" s="18" t="s">
        <v>5</v>
      </c>
      <c r="V140" s="18" t="s">
        <v>5</v>
      </c>
      <c r="W140" s="18" t="s">
        <v>5</v>
      </c>
      <c r="X140" s="18" t="s">
        <v>5</v>
      </c>
      <c r="Y140" s="18" t="s">
        <v>5</v>
      </c>
      <c r="Z140" s="18" t="s">
        <v>5</v>
      </c>
      <c r="AA140" s="18" t="s">
        <v>5</v>
      </c>
      <c r="AB140" s="18" t="s">
        <v>5</v>
      </c>
      <c r="AC140" s="18" t="s">
        <v>5</v>
      </c>
    </row>
    <row r="141" spans="1:29" ht="27.6" x14ac:dyDescent="0.3">
      <c r="A141" s="18"/>
      <c r="B141" s="19"/>
      <c r="C141" s="18"/>
      <c r="D141" s="18"/>
      <c r="E141" s="19"/>
      <c r="F141" s="19"/>
      <c r="G141" s="19"/>
      <c r="H141" s="19"/>
      <c r="I141" s="13" t="s">
        <v>53</v>
      </c>
      <c r="J141" s="3">
        <f t="shared" ref="J141:J159" si="84">SUM(K141:R141)</f>
        <v>0</v>
      </c>
      <c r="K141" s="3">
        <f>K145+K149</f>
        <v>0</v>
      </c>
      <c r="L141" s="3">
        <f>L145+L149</f>
        <v>0</v>
      </c>
      <c r="M141" s="3">
        <f t="shared" ref="M141:R141" si="85">M145+M149</f>
        <v>0</v>
      </c>
      <c r="N141" s="3">
        <f t="shared" si="85"/>
        <v>0</v>
      </c>
      <c r="O141" s="3">
        <f t="shared" si="85"/>
        <v>0</v>
      </c>
      <c r="P141" s="3">
        <f t="shared" ref="P141" si="86">P145+P149</f>
        <v>0</v>
      </c>
      <c r="Q141" s="3">
        <f t="shared" ref="Q141" si="87">Q145+Q149</f>
        <v>0</v>
      </c>
      <c r="R141" s="3">
        <f t="shared" si="85"/>
        <v>0</v>
      </c>
      <c r="S141" s="18"/>
      <c r="T141" s="18"/>
      <c r="U141" s="18"/>
      <c r="V141" s="18"/>
      <c r="W141" s="18"/>
      <c r="X141" s="18"/>
      <c r="Y141" s="18"/>
      <c r="Z141" s="18"/>
      <c r="AA141" s="18"/>
      <c r="AB141" s="18"/>
      <c r="AC141" s="18"/>
    </row>
    <row r="142" spans="1:29" ht="27.6" x14ac:dyDescent="0.3">
      <c r="A142" s="18"/>
      <c r="B142" s="19"/>
      <c r="C142" s="18"/>
      <c r="D142" s="18"/>
      <c r="E142" s="19"/>
      <c r="F142" s="19"/>
      <c r="G142" s="19"/>
      <c r="H142" s="19"/>
      <c r="I142" s="13" t="s">
        <v>34</v>
      </c>
      <c r="J142" s="3">
        <f t="shared" si="84"/>
        <v>0</v>
      </c>
      <c r="K142" s="3">
        <f>K146+K150</f>
        <v>0</v>
      </c>
      <c r="L142" s="3">
        <f t="shared" ref="L142:L143" si="88">L146+L150</f>
        <v>0</v>
      </c>
      <c r="M142" s="3">
        <f t="shared" ref="M142:R142" si="89">M146+M150</f>
        <v>0</v>
      </c>
      <c r="N142" s="3">
        <f t="shared" si="89"/>
        <v>0</v>
      </c>
      <c r="O142" s="3">
        <f t="shared" si="89"/>
        <v>0</v>
      </c>
      <c r="P142" s="3">
        <f t="shared" ref="P142" si="90">P146+P150</f>
        <v>0</v>
      </c>
      <c r="Q142" s="3">
        <f t="shared" ref="Q142" si="91">Q146+Q150</f>
        <v>0</v>
      </c>
      <c r="R142" s="3">
        <f t="shared" si="89"/>
        <v>0</v>
      </c>
      <c r="S142" s="18"/>
      <c r="T142" s="18"/>
      <c r="U142" s="18"/>
      <c r="V142" s="18"/>
      <c r="W142" s="18"/>
      <c r="X142" s="18"/>
      <c r="Y142" s="18"/>
      <c r="Z142" s="18"/>
      <c r="AA142" s="18"/>
      <c r="AB142" s="18"/>
      <c r="AC142" s="18"/>
    </row>
    <row r="143" spans="1:29" ht="37.799999999999997" customHeight="1" x14ac:dyDescent="0.3">
      <c r="A143" s="18"/>
      <c r="B143" s="19"/>
      <c r="C143" s="18"/>
      <c r="D143" s="18"/>
      <c r="E143" s="19"/>
      <c r="F143" s="19"/>
      <c r="G143" s="19"/>
      <c r="H143" s="19"/>
      <c r="I143" s="13" t="s">
        <v>4</v>
      </c>
      <c r="J143" s="3">
        <f t="shared" si="84"/>
        <v>475298.89</v>
      </c>
      <c r="K143" s="3">
        <f>K147+K151</f>
        <v>355298.89</v>
      </c>
      <c r="L143" s="3">
        <f t="shared" si="88"/>
        <v>120000</v>
      </c>
      <c r="M143" s="3">
        <f t="shared" ref="M143:R143" si="92">M147+M151</f>
        <v>0</v>
      </c>
      <c r="N143" s="3">
        <f t="shared" si="92"/>
        <v>0</v>
      </c>
      <c r="O143" s="3">
        <f t="shared" si="92"/>
        <v>0</v>
      </c>
      <c r="P143" s="3">
        <f t="shared" ref="P143" si="93">P147+P151</f>
        <v>0</v>
      </c>
      <c r="Q143" s="3">
        <f t="shared" ref="Q143" si="94">Q147+Q151</f>
        <v>0</v>
      </c>
      <c r="R143" s="3">
        <f t="shared" si="92"/>
        <v>0</v>
      </c>
      <c r="S143" s="18"/>
      <c r="T143" s="18"/>
      <c r="U143" s="18"/>
      <c r="V143" s="18"/>
      <c r="W143" s="18"/>
      <c r="X143" s="18"/>
      <c r="Y143" s="18"/>
      <c r="Z143" s="18"/>
      <c r="AA143" s="18"/>
      <c r="AB143" s="18"/>
      <c r="AC143" s="18"/>
    </row>
    <row r="144" spans="1:29" x14ac:dyDescent="0.3">
      <c r="A144" s="18" t="s">
        <v>65</v>
      </c>
      <c r="B144" s="19" t="s">
        <v>15</v>
      </c>
      <c r="C144" s="18">
        <v>2020</v>
      </c>
      <c r="D144" s="18">
        <v>2025</v>
      </c>
      <c r="E144" s="19" t="s">
        <v>6</v>
      </c>
      <c r="F144" s="19" t="s">
        <v>5</v>
      </c>
      <c r="G144" s="19" t="s">
        <v>5</v>
      </c>
      <c r="H144" s="19" t="s">
        <v>5</v>
      </c>
      <c r="I144" s="17" t="s">
        <v>3</v>
      </c>
      <c r="J144" s="3">
        <f t="shared" si="84"/>
        <v>355298.89</v>
      </c>
      <c r="K144" s="3">
        <f>K145+K146+K147</f>
        <v>355298.89</v>
      </c>
      <c r="L144" s="3">
        <f t="shared" ref="L144:R144" si="95">L145+L146+L147</f>
        <v>0</v>
      </c>
      <c r="M144" s="3">
        <f t="shared" si="95"/>
        <v>0</v>
      </c>
      <c r="N144" s="3">
        <f t="shared" si="95"/>
        <v>0</v>
      </c>
      <c r="O144" s="3">
        <f t="shared" si="95"/>
        <v>0</v>
      </c>
      <c r="P144" s="3">
        <f t="shared" ref="P144" si="96">P145+P146+P147</f>
        <v>0</v>
      </c>
      <c r="Q144" s="3">
        <f t="shared" ref="Q144" si="97">Q145+Q146+Q147</f>
        <v>0</v>
      </c>
      <c r="R144" s="3">
        <f t="shared" si="95"/>
        <v>0</v>
      </c>
      <c r="S144" s="18" t="s">
        <v>5</v>
      </c>
      <c r="T144" s="18" t="s">
        <v>5</v>
      </c>
      <c r="U144" s="18" t="s">
        <v>5</v>
      </c>
      <c r="V144" s="18" t="s">
        <v>5</v>
      </c>
      <c r="W144" s="18" t="s">
        <v>5</v>
      </c>
      <c r="X144" s="18" t="s">
        <v>5</v>
      </c>
      <c r="Y144" s="18" t="s">
        <v>5</v>
      </c>
      <c r="Z144" s="18" t="s">
        <v>5</v>
      </c>
      <c r="AA144" s="18" t="s">
        <v>5</v>
      </c>
      <c r="AB144" s="18" t="s">
        <v>5</v>
      </c>
      <c r="AC144" s="18" t="s">
        <v>5</v>
      </c>
    </row>
    <row r="145" spans="1:29" ht="27.6" x14ac:dyDescent="0.3">
      <c r="A145" s="18"/>
      <c r="B145" s="19"/>
      <c r="C145" s="18"/>
      <c r="D145" s="18"/>
      <c r="E145" s="19"/>
      <c r="F145" s="19"/>
      <c r="G145" s="19"/>
      <c r="H145" s="19"/>
      <c r="I145" s="13" t="s">
        <v>53</v>
      </c>
      <c r="J145" s="3">
        <f t="shared" si="84"/>
        <v>0</v>
      </c>
      <c r="K145" s="3">
        <v>0</v>
      </c>
      <c r="L145" s="3">
        <v>0</v>
      </c>
      <c r="M145" s="3">
        <v>0</v>
      </c>
      <c r="N145" s="3">
        <v>0</v>
      </c>
      <c r="O145" s="3">
        <v>0</v>
      </c>
      <c r="P145" s="3">
        <v>0</v>
      </c>
      <c r="Q145" s="3">
        <v>0</v>
      </c>
      <c r="R145" s="3">
        <v>0</v>
      </c>
      <c r="S145" s="18"/>
      <c r="T145" s="18"/>
      <c r="U145" s="18"/>
      <c r="V145" s="18"/>
      <c r="W145" s="18"/>
      <c r="X145" s="18"/>
      <c r="Y145" s="18"/>
      <c r="Z145" s="18"/>
      <c r="AA145" s="18"/>
      <c r="AB145" s="18"/>
      <c r="AC145" s="18"/>
    </row>
    <row r="146" spans="1:29" ht="27.6" x14ac:dyDescent="0.3">
      <c r="A146" s="18"/>
      <c r="B146" s="19"/>
      <c r="C146" s="18"/>
      <c r="D146" s="18"/>
      <c r="E146" s="19"/>
      <c r="F146" s="19"/>
      <c r="G146" s="19"/>
      <c r="H146" s="19"/>
      <c r="I146" s="13" t="s">
        <v>34</v>
      </c>
      <c r="J146" s="3">
        <f t="shared" si="84"/>
        <v>0</v>
      </c>
      <c r="K146" s="3">
        <v>0</v>
      </c>
      <c r="L146" s="3">
        <v>0</v>
      </c>
      <c r="M146" s="3">
        <v>0</v>
      </c>
      <c r="N146" s="3">
        <v>0</v>
      </c>
      <c r="O146" s="3">
        <v>0</v>
      </c>
      <c r="P146" s="3">
        <v>0</v>
      </c>
      <c r="Q146" s="3">
        <v>0</v>
      </c>
      <c r="R146" s="3">
        <v>0</v>
      </c>
      <c r="S146" s="18"/>
      <c r="T146" s="18"/>
      <c r="U146" s="18"/>
      <c r="V146" s="18"/>
      <c r="W146" s="18"/>
      <c r="X146" s="18"/>
      <c r="Y146" s="18"/>
      <c r="Z146" s="18"/>
      <c r="AA146" s="18"/>
      <c r="AB146" s="18"/>
      <c r="AC146" s="18"/>
    </row>
    <row r="147" spans="1:29" ht="37.799999999999997" customHeight="1" x14ac:dyDescent="0.3">
      <c r="A147" s="18"/>
      <c r="B147" s="19"/>
      <c r="C147" s="18"/>
      <c r="D147" s="18"/>
      <c r="E147" s="19"/>
      <c r="F147" s="19"/>
      <c r="G147" s="19"/>
      <c r="H147" s="19"/>
      <c r="I147" s="13" t="s">
        <v>4</v>
      </c>
      <c r="J147" s="3">
        <f t="shared" si="84"/>
        <v>355298.89</v>
      </c>
      <c r="K147" s="3">
        <v>355298.89</v>
      </c>
      <c r="L147" s="3">
        <v>0</v>
      </c>
      <c r="M147" s="3">
        <v>0</v>
      </c>
      <c r="N147" s="3">
        <v>0</v>
      </c>
      <c r="O147" s="3">
        <v>0</v>
      </c>
      <c r="P147" s="3">
        <v>0</v>
      </c>
      <c r="Q147" s="3">
        <v>0</v>
      </c>
      <c r="R147" s="3">
        <v>0</v>
      </c>
      <c r="S147" s="18"/>
      <c r="T147" s="18"/>
      <c r="U147" s="18"/>
      <c r="V147" s="18"/>
      <c r="W147" s="18"/>
      <c r="X147" s="18"/>
      <c r="Y147" s="18"/>
      <c r="Z147" s="18"/>
      <c r="AA147" s="18"/>
      <c r="AB147" s="18"/>
      <c r="AC147" s="18"/>
    </row>
    <row r="148" spans="1:29" x14ac:dyDescent="0.3">
      <c r="A148" s="18" t="s">
        <v>66</v>
      </c>
      <c r="B148" s="19" t="s">
        <v>16</v>
      </c>
      <c r="C148" s="18">
        <v>2020</v>
      </c>
      <c r="D148" s="18">
        <v>2025</v>
      </c>
      <c r="E148" s="19" t="s">
        <v>6</v>
      </c>
      <c r="F148" s="19" t="s">
        <v>5</v>
      </c>
      <c r="G148" s="19" t="s">
        <v>5</v>
      </c>
      <c r="H148" s="19" t="s">
        <v>5</v>
      </c>
      <c r="I148" s="17" t="s">
        <v>3</v>
      </c>
      <c r="J148" s="3">
        <f t="shared" si="84"/>
        <v>120000</v>
      </c>
      <c r="K148" s="3">
        <f>K149+K150+K151</f>
        <v>0</v>
      </c>
      <c r="L148" s="3">
        <f t="shared" ref="L148:R148" si="98">L149+L150+L151</f>
        <v>120000</v>
      </c>
      <c r="M148" s="3">
        <f t="shared" si="98"/>
        <v>0</v>
      </c>
      <c r="N148" s="3">
        <f t="shared" si="98"/>
        <v>0</v>
      </c>
      <c r="O148" s="3">
        <f t="shared" si="98"/>
        <v>0</v>
      </c>
      <c r="P148" s="3">
        <f t="shared" ref="P148" si="99">P149+P150+P151</f>
        <v>0</v>
      </c>
      <c r="Q148" s="3">
        <f t="shared" ref="Q148" si="100">Q149+Q150+Q151</f>
        <v>0</v>
      </c>
      <c r="R148" s="3">
        <f t="shared" si="98"/>
        <v>0</v>
      </c>
      <c r="S148" s="18" t="s">
        <v>5</v>
      </c>
      <c r="T148" s="18" t="s">
        <v>5</v>
      </c>
      <c r="U148" s="18" t="s">
        <v>5</v>
      </c>
      <c r="V148" s="18" t="s">
        <v>5</v>
      </c>
      <c r="W148" s="18" t="s">
        <v>5</v>
      </c>
      <c r="X148" s="18" t="s">
        <v>5</v>
      </c>
      <c r="Y148" s="18" t="s">
        <v>5</v>
      </c>
      <c r="Z148" s="18" t="s">
        <v>5</v>
      </c>
      <c r="AA148" s="18" t="s">
        <v>5</v>
      </c>
      <c r="AB148" s="18" t="s">
        <v>5</v>
      </c>
      <c r="AC148" s="18" t="s">
        <v>5</v>
      </c>
    </row>
    <row r="149" spans="1:29" ht="27.6" x14ac:dyDescent="0.3">
      <c r="A149" s="18"/>
      <c r="B149" s="19"/>
      <c r="C149" s="18"/>
      <c r="D149" s="18"/>
      <c r="E149" s="19"/>
      <c r="F149" s="19"/>
      <c r="G149" s="19"/>
      <c r="H149" s="19"/>
      <c r="I149" s="13" t="s">
        <v>53</v>
      </c>
      <c r="J149" s="3">
        <f t="shared" si="84"/>
        <v>0</v>
      </c>
      <c r="K149" s="3">
        <v>0</v>
      </c>
      <c r="L149" s="3">
        <v>0</v>
      </c>
      <c r="M149" s="3">
        <v>0</v>
      </c>
      <c r="N149" s="3">
        <v>0</v>
      </c>
      <c r="O149" s="3">
        <v>0</v>
      </c>
      <c r="P149" s="3">
        <v>0</v>
      </c>
      <c r="Q149" s="3">
        <v>0</v>
      </c>
      <c r="R149" s="3">
        <v>0</v>
      </c>
      <c r="S149" s="18"/>
      <c r="T149" s="18"/>
      <c r="U149" s="18"/>
      <c r="V149" s="18"/>
      <c r="W149" s="18"/>
      <c r="X149" s="18"/>
      <c r="Y149" s="18"/>
      <c r="Z149" s="18"/>
      <c r="AA149" s="18"/>
      <c r="AB149" s="18"/>
      <c r="AC149" s="18"/>
    </row>
    <row r="150" spans="1:29" ht="27.6" x14ac:dyDescent="0.3">
      <c r="A150" s="18"/>
      <c r="B150" s="19"/>
      <c r="C150" s="18"/>
      <c r="D150" s="18"/>
      <c r="E150" s="19"/>
      <c r="F150" s="19"/>
      <c r="G150" s="19"/>
      <c r="H150" s="19"/>
      <c r="I150" s="13" t="s">
        <v>34</v>
      </c>
      <c r="J150" s="3">
        <f t="shared" si="84"/>
        <v>0</v>
      </c>
      <c r="K150" s="3">
        <v>0</v>
      </c>
      <c r="L150" s="3">
        <v>0</v>
      </c>
      <c r="M150" s="3">
        <v>0</v>
      </c>
      <c r="N150" s="3">
        <v>0</v>
      </c>
      <c r="O150" s="3">
        <v>0</v>
      </c>
      <c r="P150" s="3">
        <v>0</v>
      </c>
      <c r="Q150" s="3">
        <v>0</v>
      </c>
      <c r="R150" s="3">
        <v>0</v>
      </c>
      <c r="S150" s="18"/>
      <c r="T150" s="18"/>
      <c r="U150" s="18"/>
      <c r="V150" s="18"/>
      <c r="W150" s="18"/>
      <c r="X150" s="18"/>
      <c r="Y150" s="18"/>
      <c r="Z150" s="18"/>
      <c r="AA150" s="18"/>
      <c r="AB150" s="18"/>
      <c r="AC150" s="18"/>
    </row>
    <row r="151" spans="1:29" ht="40.200000000000003" customHeight="1" x14ac:dyDescent="0.3">
      <c r="A151" s="18"/>
      <c r="B151" s="19"/>
      <c r="C151" s="18"/>
      <c r="D151" s="18"/>
      <c r="E151" s="19"/>
      <c r="F151" s="19"/>
      <c r="G151" s="19"/>
      <c r="H151" s="19"/>
      <c r="I151" s="13" t="s">
        <v>4</v>
      </c>
      <c r="J151" s="3">
        <f t="shared" si="84"/>
        <v>120000</v>
      </c>
      <c r="K151" s="3">
        <v>0</v>
      </c>
      <c r="L151" s="3">
        <v>120000</v>
      </c>
      <c r="M151" s="3">
        <v>0</v>
      </c>
      <c r="N151" s="3">
        <v>0</v>
      </c>
      <c r="O151" s="3">
        <v>0</v>
      </c>
      <c r="P151" s="3">
        <v>0</v>
      </c>
      <c r="Q151" s="3">
        <v>0</v>
      </c>
      <c r="R151" s="3">
        <v>0</v>
      </c>
      <c r="S151" s="18"/>
      <c r="T151" s="18"/>
      <c r="U151" s="18"/>
      <c r="V151" s="18"/>
      <c r="W151" s="18"/>
      <c r="X151" s="18"/>
      <c r="Y151" s="18"/>
      <c r="Z151" s="18"/>
      <c r="AA151" s="18"/>
      <c r="AB151" s="18"/>
      <c r="AC151" s="18"/>
    </row>
    <row r="152" spans="1:29" x14ac:dyDescent="0.3">
      <c r="A152" s="18" t="s">
        <v>28</v>
      </c>
      <c r="B152" s="19" t="s">
        <v>112</v>
      </c>
      <c r="C152" s="18">
        <v>2020</v>
      </c>
      <c r="D152" s="18">
        <v>2025</v>
      </c>
      <c r="E152" s="19" t="s">
        <v>6</v>
      </c>
      <c r="F152" s="19" t="s">
        <v>5</v>
      </c>
      <c r="G152" s="19" t="s">
        <v>5</v>
      </c>
      <c r="H152" s="19" t="s">
        <v>5</v>
      </c>
      <c r="I152" s="17" t="s">
        <v>3</v>
      </c>
      <c r="J152" s="3">
        <f t="shared" si="84"/>
        <v>1903396.04</v>
      </c>
      <c r="K152" s="3">
        <f t="shared" ref="K152:R152" si="101">K156+K160</f>
        <v>1094341</v>
      </c>
      <c r="L152" s="3">
        <f t="shared" ref="L152" si="102">L153+L154+L155</f>
        <v>809055.04</v>
      </c>
      <c r="M152" s="3">
        <f t="shared" si="101"/>
        <v>0</v>
      </c>
      <c r="N152" s="3">
        <f t="shared" si="101"/>
        <v>0</v>
      </c>
      <c r="O152" s="3">
        <f t="shared" si="101"/>
        <v>0</v>
      </c>
      <c r="P152" s="3">
        <f t="shared" ref="P152" si="103">P156+P160</f>
        <v>0</v>
      </c>
      <c r="Q152" s="3">
        <f t="shared" ref="Q152" si="104">Q156+Q160</f>
        <v>0</v>
      </c>
      <c r="R152" s="3">
        <f t="shared" si="101"/>
        <v>0</v>
      </c>
      <c r="S152" s="18" t="s">
        <v>5</v>
      </c>
      <c r="T152" s="18" t="s">
        <v>5</v>
      </c>
      <c r="U152" s="18" t="s">
        <v>5</v>
      </c>
      <c r="V152" s="18" t="s">
        <v>5</v>
      </c>
      <c r="W152" s="18" t="s">
        <v>5</v>
      </c>
      <c r="X152" s="18" t="s">
        <v>5</v>
      </c>
      <c r="Y152" s="18" t="s">
        <v>5</v>
      </c>
      <c r="Z152" s="18" t="s">
        <v>5</v>
      </c>
      <c r="AA152" s="18" t="s">
        <v>5</v>
      </c>
      <c r="AB152" s="18" t="s">
        <v>5</v>
      </c>
      <c r="AC152" s="18" t="s">
        <v>5</v>
      </c>
    </row>
    <row r="153" spans="1:29" ht="27.6" x14ac:dyDescent="0.3">
      <c r="A153" s="18"/>
      <c r="B153" s="19"/>
      <c r="C153" s="18"/>
      <c r="D153" s="18"/>
      <c r="E153" s="19"/>
      <c r="F153" s="19"/>
      <c r="G153" s="19"/>
      <c r="H153" s="19"/>
      <c r="I153" s="13" t="s">
        <v>53</v>
      </c>
      <c r="J153" s="3">
        <f t="shared" si="84"/>
        <v>0</v>
      </c>
      <c r="K153" s="3">
        <v>0</v>
      </c>
      <c r="L153" s="3">
        <f>L157+L161</f>
        <v>0</v>
      </c>
      <c r="M153" s="3">
        <v>0</v>
      </c>
      <c r="N153" s="3">
        <v>0</v>
      </c>
      <c r="O153" s="3">
        <v>0</v>
      </c>
      <c r="P153" s="3">
        <v>0</v>
      </c>
      <c r="Q153" s="3">
        <v>0</v>
      </c>
      <c r="R153" s="3">
        <v>0</v>
      </c>
      <c r="S153" s="18"/>
      <c r="T153" s="18"/>
      <c r="U153" s="18"/>
      <c r="V153" s="18"/>
      <c r="W153" s="18"/>
      <c r="X153" s="18"/>
      <c r="Y153" s="18"/>
      <c r="Z153" s="18"/>
      <c r="AA153" s="18"/>
      <c r="AB153" s="18"/>
      <c r="AC153" s="18"/>
    </row>
    <row r="154" spans="1:29" ht="27.6" x14ac:dyDescent="0.3">
      <c r="A154" s="18"/>
      <c r="B154" s="19"/>
      <c r="C154" s="18"/>
      <c r="D154" s="18"/>
      <c r="E154" s="19"/>
      <c r="F154" s="19"/>
      <c r="G154" s="19"/>
      <c r="H154" s="19"/>
      <c r="I154" s="13" t="s">
        <v>34</v>
      </c>
      <c r="J154" s="3">
        <f t="shared" si="84"/>
        <v>0</v>
      </c>
      <c r="K154" s="3">
        <v>0</v>
      </c>
      <c r="L154" s="3">
        <f t="shared" ref="L154:L155" si="105">L158+L162</f>
        <v>0</v>
      </c>
      <c r="M154" s="3">
        <v>0</v>
      </c>
      <c r="N154" s="3">
        <v>0</v>
      </c>
      <c r="O154" s="3">
        <v>0</v>
      </c>
      <c r="P154" s="3">
        <v>0</v>
      </c>
      <c r="Q154" s="3">
        <v>0</v>
      </c>
      <c r="R154" s="3">
        <v>0</v>
      </c>
      <c r="S154" s="18"/>
      <c r="T154" s="18"/>
      <c r="U154" s="18"/>
      <c r="V154" s="18"/>
      <c r="W154" s="18"/>
      <c r="X154" s="18"/>
      <c r="Y154" s="18"/>
      <c r="Z154" s="18"/>
      <c r="AA154" s="18"/>
      <c r="AB154" s="18"/>
      <c r="AC154" s="18"/>
    </row>
    <row r="155" spans="1:29" ht="39" customHeight="1" x14ac:dyDescent="0.3">
      <c r="A155" s="18"/>
      <c r="B155" s="19"/>
      <c r="C155" s="18"/>
      <c r="D155" s="18"/>
      <c r="E155" s="19"/>
      <c r="F155" s="19"/>
      <c r="G155" s="19"/>
      <c r="H155" s="19"/>
      <c r="I155" s="13" t="s">
        <v>4</v>
      </c>
      <c r="J155" s="3">
        <f t="shared" si="84"/>
        <v>1903396.04</v>
      </c>
      <c r="K155" s="3">
        <f t="shared" ref="K155:R155" si="106">K159+K163</f>
        <v>1094341</v>
      </c>
      <c r="L155" s="3">
        <f t="shared" si="105"/>
        <v>809055.04</v>
      </c>
      <c r="M155" s="3">
        <f t="shared" si="106"/>
        <v>0</v>
      </c>
      <c r="N155" s="3">
        <f t="shared" si="106"/>
        <v>0</v>
      </c>
      <c r="O155" s="3">
        <f t="shared" si="106"/>
        <v>0</v>
      </c>
      <c r="P155" s="3">
        <f t="shared" ref="P155" si="107">P159+P163</f>
        <v>0</v>
      </c>
      <c r="Q155" s="3">
        <f t="shared" ref="Q155" si="108">Q159+Q163</f>
        <v>0</v>
      </c>
      <c r="R155" s="3">
        <f t="shared" si="106"/>
        <v>0</v>
      </c>
      <c r="S155" s="18"/>
      <c r="T155" s="18"/>
      <c r="U155" s="18"/>
      <c r="V155" s="18"/>
      <c r="W155" s="18"/>
      <c r="X155" s="18"/>
      <c r="Y155" s="18"/>
      <c r="Z155" s="18"/>
      <c r="AA155" s="18"/>
      <c r="AB155" s="18"/>
      <c r="AC155" s="18"/>
    </row>
    <row r="156" spans="1:29" x14ac:dyDescent="0.3">
      <c r="A156" s="18" t="s">
        <v>67</v>
      </c>
      <c r="B156" s="19" t="s">
        <v>15</v>
      </c>
      <c r="C156" s="18">
        <v>2020</v>
      </c>
      <c r="D156" s="18">
        <v>2025</v>
      </c>
      <c r="E156" s="19" t="s">
        <v>6</v>
      </c>
      <c r="F156" s="19" t="s">
        <v>5</v>
      </c>
      <c r="G156" s="19" t="s">
        <v>5</v>
      </c>
      <c r="H156" s="19" t="s">
        <v>5</v>
      </c>
      <c r="I156" s="17" t="s">
        <v>3</v>
      </c>
      <c r="J156" s="3">
        <f t="shared" si="84"/>
        <v>1094341</v>
      </c>
      <c r="K156" s="3">
        <v>1094341</v>
      </c>
      <c r="L156" s="3">
        <f t="shared" ref="L156" si="109">L157+L158+L159</f>
        <v>0</v>
      </c>
      <c r="M156" s="3">
        <v>0</v>
      </c>
      <c r="N156" s="3">
        <v>0</v>
      </c>
      <c r="O156" s="3">
        <v>0</v>
      </c>
      <c r="P156" s="3">
        <v>0</v>
      </c>
      <c r="Q156" s="3">
        <v>0</v>
      </c>
      <c r="R156" s="3">
        <v>0</v>
      </c>
      <c r="S156" s="18" t="s">
        <v>5</v>
      </c>
      <c r="T156" s="18" t="s">
        <v>5</v>
      </c>
      <c r="U156" s="18" t="s">
        <v>5</v>
      </c>
      <c r="V156" s="18" t="s">
        <v>5</v>
      </c>
      <c r="W156" s="18" t="s">
        <v>5</v>
      </c>
      <c r="X156" s="18" t="s">
        <v>5</v>
      </c>
      <c r="Y156" s="18" t="s">
        <v>5</v>
      </c>
      <c r="Z156" s="18" t="s">
        <v>5</v>
      </c>
      <c r="AA156" s="18" t="s">
        <v>5</v>
      </c>
      <c r="AB156" s="18" t="s">
        <v>5</v>
      </c>
      <c r="AC156" s="18" t="s">
        <v>5</v>
      </c>
    </row>
    <row r="157" spans="1:29" ht="27.6" x14ac:dyDescent="0.3">
      <c r="A157" s="18"/>
      <c r="B157" s="19"/>
      <c r="C157" s="18"/>
      <c r="D157" s="18"/>
      <c r="E157" s="19"/>
      <c r="F157" s="19"/>
      <c r="G157" s="19"/>
      <c r="H157" s="19"/>
      <c r="I157" s="13" t="s">
        <v>53</v>
      </c>
      <c r="J157" s="3">
        <f t="shared" si="84"/>
        <v>0</v>
      </c>
      <c r="K157" s="3">
        <v>0</v>
      </c>
      <c r="L157" s="3">
        <v>0</v>
      </c>
      <c r="M157" s="3">
        <v>0</v>
      </c>
      <c r="N157" s="3">
        <v>0</v>
      </c>
      <c r="O157" s="3">
        <v>0</v>
      </c>
      <c r="P157" s="3">
        <v>0</v>
      </c>
      <c r="Q157" s="3">
        <v>0</v>
      </c>
      <c r="R157" s="3">
        <v>0</v>
      </c>
      <c r="S157" s="18"/>
      <c r="T157" s="18"/>
      <c r="U157" s="18"/>
      <c r="V157" s="18"/>
      <c r="W157" s="18"/>
      <c r="X157" s="18"/>
      <c r="Y157" s="18"/>
      <c r="Z157" s="18"/>
      <c r="AA157" s="18"/>
      <c r="AB157" s="18"/>
      <c r="AC157" s="18"/>
    </row>
    <row r="158" spans="1:29" ht="27.6" x14ac:dyDescent="0.3">
      <c r="A158" s="18"/>
      <c r="B158" s="19"/>
      <c r="C158" s="18"/>
      <c r="D158" s="18"/>
      <c r="E158" s="19"/>
      <c r="F158" s="19"/>
      <c r="G158" s="19"/>
      <c r="H158" s="19"/>
      <c r="I158" s="13" t="s">
        <v>34</v>
      </c>
      <c r="J158" s="3">
        <f t="shared" si="84"/>
        <v>0</v>
      </c>
      <c r="K158" s="3">
        <v>0</v>
      </c>
      <c r="L158" s="3">
        <v>0</v>
      </c>
      <c r="M158" s="3">
        <v>0</v>
      </c>
      <c r="N158" s="3">
        <v>0</v>
      </c>
      <c r="O158" s="3">
        <v>0</v>
      </c>
      <c r="P158" s="3">
        <v>0</v>
      </c>
      <c r="Q158" s="3">
        <v>0</v>
      </c>
      <c r="R158" s="3">
        <v>0</v>
      </c>
      <c r="S158" s="18"/>
      <c r="T158" s="18"/>
      <c r="U158" s="18"/>
      <c r="V158" s="18"/>
      <c r="W158" s="18"/>
      <c r="X158" s="18"/>
      <c r="Y158" s="18"/>
      <c r="Z158" s="18"/>
      <c r="AA158" s="18"/>
      <c r="AB158" s="18"/>
      <c r="AC158" s="18"/>
    </row>
    <row r="159" spans="1:29" ht="27.6" x14ac:dyDescent="0.3">
      <c r="A159" s="18"/>
      <c r="B159" s="19"/>
      <c r="C159" s="18"/>
      <c r="D159" s="18"/>
      <c r="E159" s="19"/>
      <c r="F159" s="19"/>
      <c r="G159" s="19"/>
      <c r="H159" s="19"/>
      <c r="I159" s="13" t="s">
        <v>4</v>
      </c>
      <c r="J159" s="3">
        <f t="shared" si="84"/>
        <v>1094341</v>
      </c>
      <c r="K159" s="3">
        <v>1094341</v>
      </c>
      <c r="L159" s="3">
        <v>0</v>
      </c>
      <c r="M159" s="3">
        <v>0</v>
      </c>
      <c r="N159" s="3">
        <v>0</v>
      </c>
      <c r="O159" s="3">
        <v>0</v>
      </c>
      <c r="P159" s="3">
        <v>0</v>
      </c>
      <c r="Q159" s="3">
        <v>0</v>
      </c>
      <c r="R159" s="3">
        <v>0</v>
      </c>
      <c r="S159" s="18"/>
      <c r="T159" s="18"/>
      <c r="U159" s="18"/>
      <c r="V159" s="18"/>
      <c r="W159" s="18"/>
      <c r="X159" s="18"/>
      <c r="Y159" s="18"/>
      <c r="Z159" s="18"/>
      <c r="AA159" s="18"/>
      <c r="AB159" s="18"/>
      <c r="AC159" s="18"/>
    </row>
    <row r="160" spans="1:29" x14ac:dyDescent="0.3">
      <c r="A160" s="18" t="s">
        <v>68</v>
      </c>
      <c r="B160" s="19" t="s">
        <v>16</v>
      </c>
      <c r="C160" s="18">
        <v>2020</v>
      </c>
      <c r="D160" s="18">
        <v>2025</v>
      </c>
      <c r="E160" s="19" t="s">
        <v>6</v>
      </c>
      <c r="F160" s="19" t="s">
        <v>5</v>
      </c>
      <c r="G160" s="19" t="s">
        <v>5</v>
      </c>
      <c r="H160" s="19" t="s">
        <v>5</v>
      </c>
      <c r="I160" s="17" t="s">
        <v>3</v>
      </c>
      <c r="J160" s="3">
        <f t="shared" ref="J160:J195" si="110">SUM(K160:R160)</f>
        <v>809055.04</v>
      </c>
      <c r="K160" s="3">
        <f>K161+K162+K163</f>
        <v>0</v>
      </c>
      <c r="L160" s="3">
        <f t="shared" ref="L160:R160" si="111">L161+L162+L163</f>
        <v>809055.04</v>
      </c>
      <c r="M160" s="3">
        <f t="shared" si="111"/>
        <v>0</v>
      </c>
      <c r="N160" s="3">
        <f t="shared" si="111"/>
        <v>0</v>
      </c>
      <c r="O160" s="3">
        <f t="shared" si="111"/>
        <v>0</v>
      </c>
      <c r="P160" s="3">
        <f t="shared" ref="P160" si="112">P161+P162+P163</f>
        <v>0</v>
      </c>
      <c r="Q160" s="3">
        <f t="shared" ref="Q160" si="113">Q161+Q162+Q163</f>
        <v>0</v>
      </c>
      <c r="R160" s="3">
        <f t="shared" si="111"/>
        <v>0</v>
      </c>
      <c r="S160" s="18" t="s">
        <v>5</v>
      </c>
      <c r="T160" s="18" t="s">
        <v>5</v>
      </c>
      <c r="U160" s="18" t="s">
        <v>5</v>
      </c>
      <c r="V160" s="18" t="s">
        <v>5</v>
      </c>
      <c r="W160" s="18" t="s">
        <v>5</v>
      </c>
      <c r="X160" s="18" t="s">
        <v>5</v>
      </c>
      <c r="Y160" s="18" t="s">
        <v>5</v>
      </c>
      <c r="Z160" s="18" t="s">
        <v>5</v>
      </c>
      <c r="AA160" s="18" t="s">
        <v>5</v>
      </c>
      <c r="AB160" s="18" t="s">
        <v>5</v>
      </c>
      <c r="AC160" s="18" t="s">
        <v>5</v>
      </c>
    </row>
    <row r="161" spans="1:29" ht="27.6" x14ac:dyDescent="0.3">
      <c r="A161" s="18"/>
      <c r="B161" s="19"/>
      <c r="C161" s="18"/>
      <c r="D161" s="18"/>
      <c r="E161" s="19"/>
      <c r="F161" s="19"/>
      <c r="G161" s="19"/>
      <c r="H161" s="19"/>
      <c r="I161" s="13" t="s">
        <v>53</v>
      </c>
      <c r="J161" s="3">
        <f t="shared" si="110"/>
        <v>0</v>
      </c>
      <c r="K161" s="3">
        <v>0</v>
      </c>
      <c r="L161" s="3">
        <v>0</v>
      </c>
      <c r="M161" s="3">
        <v>0</v>
      </c>
      <c r="N161" s="3">
        <v>0</v>
      </c>
      <c r="O161" s="3">
        <v>0</v>
      </c>
      <c r="P161" s="3">
        <v>0</v>
      </c>
      <c r="Q161" s="3">
        <v>0</v>
      </c>
      <c r="R161" s="3">
        <v>0</v>
      </c>
      <c r="S161" s="18"/>
      <c r="T161" s="18"/>
      <c r="U161" s="18"/>
      <c r="V161" s="18"/>
      <c r="W161" s="18"/>
      <c r="X161" s="18"/>
      <c r="Y161" s="18"/>
      <c r="Z161" s="18"/>
      <c r="AA161" s="18"/>
      <c r="AB161" s="18"/>
      <c r="AC161" s="18"/>
    </row>
    <row r="162" spans="1:29" ht="27.6" x14ac:dyDescent="0.3">
      <c r="A162" s="18"/>
      <c r="B162" s="19"/>
      <c r="C162" s="18"/>
      <c r="D162" s="18"/>
      <c r="E162" s="19"/>
      <c r="F162" s="19"/>
      <c r="G162" s="19"/>
      <c r="H162" s="19"/>
      <c r="I162" s="13" t="s">
        <v>34</v>
      </c>
      <c r="J162" s="3">
        <f t="shared" si="110"/>
        <v>0</v>
      </c>
      <c r="K162" s="3">
        <v>0</v>
      </c>
      <c r="L162" s="3">
        <v>0</v>
      </c>
      <c r="M162" s="3">
        <v>0</v>
      </c>
      <c r="N162" s="3">
        <v>0</v>
      </c>
      <c r="O162" s="3">
        <v>0</v>
      </c>
      <c r="P162" s="3">
        <v>0</v>
      </c>
      <c r="Q162" s="3">
        <v>0</v>
      </c>
      <c r="R162" s="3">
        <v>0</v>
      </c>
      <c r="S162" s="18"/>
      <c r="T162" s="18"/>
      <c r="U162" s="18"/>
      <c r="V162" s="18"/>
      <c r="W162" s="18"/>
      <c r="X162" s="18"/>
      <c r="Y162" s="18"/>
      <c r="Z162" s="18"/>
      <c r="AA162" s="18"/>
      <c r="AB162" s="18"/>
      <c r="AC162" s="18"/>
    </row>
    <row r="163" spans="1:29" ht="27.6" x14ac:dyDescent="0.3">
      <c r="A163" s="18"/>
      <c r="B163" s="19"/>
      <c r="C163" s="18"/>
      <c r="D163" s="18"/>
      <c r="E163" s="19"/>
      <c r="F163" s="19"/>
      <c r="G163" s="19"/>
      <c r="H163" s="19"/>
      <c r="I163" s="13" t="s">
        <v>4</v>
      </c>
      <c r="J163" s="3">
        <f t="shared" si="110"/>
        <v>809055.04</v>
      </c>
      <c r="K163" s="3">
        <v>0</v>
      </c>
      <c r="L163" s="3">
        <v>809055.04</v>
      </c>
      <c r="M163" s="3">
        <v>0</v>
      </c>
      <c r="N163" s="3">
        <v>0</v>
      </c>
      <c r="O163" s="3">
        <v>0</v>
      </c>
      <c r="P163" s="3">
        <v>0</v>
      </c>
      <c r="Q163" s="3">
        <v>0</v>
      </c>
      <c r="R163" s="3">
        <v>0</v>
      </c>
      <c r="S163" s="18"/>
      <c r="T163" s="18"/>
      <c r="U163" s="18"/>
      <c r="V163" s="18"/>
      <c r="W163" s="18"/>
      <c r="X163" s="18"/>
      <c r="Y163" s="18"/>
      <c r="Z163" s="18"/>
      <c r="AA163" s="18"/>
      <c r="AB163" s="18"/>
      <c r="AC163" s="18"/>
    </row>
    <row r="164" spans="1:29" x14ac:dyDescent="0.3">
      <c r="A164" s="18" t="s">
        <v>101</v>
      </c>
      <c r="B164" s="19" t="s">
        <v>219</v>
      </c>
      <c r="C164" s="18">
        <v>2020</v>
      </c>
      <c r="D164" s="18">
        <v>2025</v>
      </c>
      <c r="E164" s="19" t="s">
        <v>6</v>
      </c>
      <c r="F164" s="19" t="s">
        <v>5</v>
      </c>
      <c r="G164" s="19" t="s">
        <v>5</v>
      </c>
      <c r="H164" s="19" t="s">
        <v>5</v>
      </c>
      <c r="I164" s="17" t="s">
        <v>3</v>
      </c>
      <c r="J164" s="3">
        <f t="shared" si="110"/>
        <v>0</v>
      </c>
      <c r="K164" s="3">
        <f>K165+K166+K167</f>
        <v>0</v>
      </c>
      <c r="L164" s="3">
        <f t="shared" ref="L164:R164" si="114">L165+L166+L167</f>
        <v>0</v>
      </c>
      <c r="M164" s="3">
        <f t="shared" si="114"/>
        <v>0</v>
      </c>
      <c r="N164" s="3">
        <f t="shared" si="114"/>
        <v>0</v>
      </c>
      <c r="O164" s="3">
        <f t="shared" si="114"/>
        <v>0</v>
      </c>
      <c r="P164" s="3">
        <f t="shared" ref="P164" si="115">P165+P166+P167</f>
        <v>0</v>
      </c>
      <c r="Q164" s="3">
        <f t="shared" ref="Q164" si="116">Q165+Q166+Q167</f>
        <v>0</v>
      </c>
      <c r="R164" s="3">
        <f t="shared" si="114"/>
        <v>0</v>
      </c>
      <c r="S164" s="18" t="s">
        <v>5</v>
      </c>
      <c r="T164" s="18" t="s">
        <v>5</v>
      </c>
      <c r="U164" s="18" t="s">
        <v>5</v>
      </c>
      <c r="V164" s="18" t="s">
        <v>5</v>
      </c>
      <c r="W164" s="18" t="s">
        <v>5</v>
      </c>
      <c r="X164" s="18" t="s">
        <v>5</v>
      </c>
      <c r="Y164" s="18" t="s">
        <v>5</v>
      </c>
      <c r="Z164" s="18" t="s">
        <v>5</v>
      </c>
      <c r="AA164" s="18" t="s">
        <v>5</v>
      </c>
      <c r="AB164" s="18" t="s">
        <v>5</v>
      </c>
      <c r="AC164" s="18" t="s">
        <v>5</v>
      </c>
    </row>
    <row r="165" spans="1:29" ht="27.6" x14ac:dyDescent="0.3">
      <c r="A165" s="18"/>
      <c r="B165" s="19"/>
      <c r="C165" s="18"/>
      <c r="D165" s="18"/>
      <c r="E165" s="19"/>
      <c r="F165" s="19"/>
      <c r="G165" s="19"/>
      <c r="H165" s="19"/>
      <c r="I165" s="13" t="s">
        <v>53</v>
      </c>
      <c r="J165" s="3">
        <f t="shared" si="110"/>
        <v>0</v>
      </c>
      <c r="K165" s="3">
        <v>0</v>
      </c>
      <c r="L165" s="3">
        <v>0</v>
      </c>
      <c r="M165" s="3">
        <v>0</v>
      </c>
      <c r="N165" s="3">
        <v>0</v>
      </c>
      <c r="O165" s="3">
        <v>0</v>
      </c>
      <c r="P165" s="3">
        <v>0</v>
      </c>
      <c r="Q165" s="3">
        <v>0</v>
      </c>
      <c r="R165" s="3">
        <v>0</v>
      </c>
      <c r="S165" s="18"/>
      <c r="T165" s="18"/>
      <c r="U165" s="18"/>
      <c r="V165" s="18"/>
      <c r="W165" s="18"/>
      <c r="X165" s="18"/>
      <c r="Y165" s="18"/>
      <c r="Z165" s="18"/>
      <c r="AA165" s="18"/>
      <c r="AB165" s="18"/>
      <c r="AC165" s="18"/>
    </row>
    <row r="166" spans="1:29" ht="27.6" x14ac:dyDescent="0.3">
      <c r="A166" s="18"/>
      <c r="B166" s="19"/>
      <c r="C166" s="18"/>
      <c r="D166" s="18"/>
      <c r="E166" s="19"/>
      <c r="F166" s="19"/>
      <c r="G166" s="19"/>
      <c r="H166" s="19"/>
      <c r="I166" s="13" t="s">
        <v>34</v>
      </c>
      <c r="J166" s="3">
        <f t="shared" si="110"/>
        <v>0</v>
      </c>
      <c r="K166" s="3">
        <v>0</v>
      </c>
      <c r="L166" s="3">
        <v>0</v>
      </c>
      <c r="M166" s="3">
        <v>0</v>
      </c>
      <c r="N166" s="3">
        <v>0</v>
      </c>
      <c r="O166" s="3">
        <v>0</v>
      </c>
      <c r="P166" s="3">
        <v>0</v>
      </c>
      <c r="Q166" s="3">
        <v>0</v>
      </c>
      <c r="R166" s="3">
        <v>0</v>
      </c>
      <c r="S166" s="18"/>
      <c r="T166" s="18"/>
      <c r="U166" s="18"/>
      <c r="V166" s="18"/>
      <c r="W166" s="18"/>
      <c r="X166" s="18"/>
      <c r="Y166" s="18"/>
      <c r="Z166" s="18"/>
      <c r="AA166" s="18"/>
      <c r="AB166" s="18"/>
      <c r="AC166" s="18"/>
    </row>
    <row r="167" spans="1:29" ht="27.6" x14ac:dyDescent="0.3">
      <c r="A167" s="18"/>
      <c r="B167" s="19"/>
      <c r="C167" s="18"/>
      <c r="D167" s="18"/>
      <c r="E167" s="19"/>
      <c r="F167" s="19"/>
      <c r="G167" s="19"/>
      <c r="H167" s="19"/>
      <c r="I167" s="13" t="s">
        <v>4</v>
      </c>
      <c r="J167" s="3">
        <f t="shared" si="110"/>
        <v>0</v>
      </c>
      <c r="K167" s="3">
        <v>0</v>
      </c>
      <c r="L167" s="3">
        <v>0</v>
      </c>
      <c r="M167" s="3">
        <v>0</v>
      </c>
      <c r="N167" s="3">
        <v>0</v>
      </c>
      <c r="O167" s="3">
        <v>0</v>
      </c>
      <c r="P167" s="3">
        <v>0</v>
      </c>
      <c r="Q167" s="3">
        <v>0</v>
      </c>
      <c r="R167" s="3">
        <v>0</v>
      </c>
      <c r="S167" s="18"/>
      <c r="T167" s="18"/>
      <c r="U167" s="18"/>
      <c r="V167" s="18"/>
      <c r="W167" s="18"/>
      <c r="X167" s="18"/>
      <c r="Y167" s="18"/>
      <c r="Z167" s="18"/>
      <c r="AA167" s="18"/>
      <c r="AB167" s="18"/>
      <c r="AC167" s="18"/>
    </row>
    <row r="168" spans="1:29" x14ac:dyDescent="0.3">
      <c r="A168" s="18" t="s">
        <v>102</v>
      </c>
      <c r="B168" s="19" t="s">
        <v>103</v>
      </c>
      <c r="C168" s="18">
        <v>2020</v>
      </c>
      <c r="D168" s="18">
        <v>2025</v>
      </c>
      <c r="E168" s="19" t="s">
        <v>6</v>
      </c>
      <c r="F168" s="19" t="s">
        <v>5</v>
      </c>
      <c r="G168" s="19" t="s">
        <v>5</v>
      </c>
      <c r="H168" s="19" t="s">
        <v>5</v>
      </c>
      <c r="I168" s="17" t="s">
        <v>3</v>
      </c>
      <c r="J168" s="3">
        <f t="shared" si="110"/>
        <v>0</v>
      </c>
      <c r="K168" s="3">
        <f>K169+K170+K171</f>
        <v>0</v>
      </c>
      <c r="L168" s="3">
        <f t="shared" ref="L168:R168" si="117">L169+L170+L171</f>
        <v>0</v>
      </c>
      <c r="M168" s="3">
        <f t="shared" si="117"/>
        <v>0</v>
      </c>
      <c r="N168" s="3">
        <f t="shared" si="117"/>
        <v>0</v>
      </c>
      <c r="O168" s="3">
        <f t="shared" si="117"/>
        <v>0</v>
      </c>
      <c r="P168" s="3">
        <f t="shared" ref="P168" si="118">P169+P170+P171</f>
        <v>0</v>
      </c>
      <c r="Q168" s="3">
        <f t="shared" ref="Q168" si="119">Q169+Q170+Q171</f>
        <v>0</v>
      </c>
      <c r="R168" s="3">
        <f t="shared" si="117"/>
        <v>0</v>
      </c>
      <c r="S168" s="18" t="s">
        <v>5</v>
      </c>
      <c r="T168" s="18" t="s">
        <v>5</v>
      </c>
      <c r="U168" s="18" t="s">
        <v>5</v>
      </c>
      <c r="V168" s="18" t="s">
        <v>5</v>
      </c>
      <c r="W168" s="18" t="s">
        <v>5</v>
      </c>
      <c r="X168" s="18" t="s">
        <v>5</v>
      </c>
      <c r="Y168" s="18" t="s">
        <v>5</v>
      </c>
      <c r="Z168" s="18" t="s">
        <v>5</v>
      </c>
      <c r="AA168" s="18" t="s">
        <v>5</v>
      </c>
      <c r="AB168" s="18" t="s">
        <v>5</v>
      </c>
      <c r="AC168" s="18" t="s">
        <v>5</v>
      </c>
    </row>
    <row r="169" spans="1:29" ht="27.6" x14ac:dyDescent="0.3">
      <c r="A169" s="18"/>
      <c r="B169" s="19"/>
      <c r="C169" s="18"/>
      <c r="D169" s="18"/>
      <c r="E169" s="19"/>
      <c r="F169" s="19"/>
      <c r="G169" s="19"/>
      <c r="H169" s="19"/>
      <c r="I169" s="13" t="s">
        <v>53</v>
      </c>
      <c r="J169" s="3">
        <f t="shared" si="110"/>
        <v>0</v>
      </c>
      <c r="K169" s="3">
        <f>K173+K177</f>
        <v>0</v>
      </c>
      <c r="L169" s="3">
        <f>L173+L177</f>
        <v>0</v>
      </c>
      <c r="M169" s="3">
        <f t="shared" ref="M169:R169" si="120">M173+M177</f>
        <v>0</v>
      </c>
      <c r="N169" s="3">
        <f t="shared" si="120"/>
        <v>0</v>
      </c>
      <c r="O169" s="3">
        <f t="shared" si="120"/>
        <v>0</v>
      </c>
      <c r="P169" s="3">
        <f t="shared" ref="P169" si="121">P173+P177</f>
        <v>0</v>
      </c>
      <c r="Q169" s="3">
        <f t="shared" ref="Q169" si="122">Q173+Q177</f>
        <v>0</v>
      </c>
      <c r="R169" s="3">
        <f t="shared" si="120"/>
        <v>0</v>
      </c>
      <c r="S169" s="18"/>
      <c r="T169" s="18"/>
      <c r="U169" s="18"/>
      <c r="V169" s="18"/>
      <c r="W169" s="18"/>
      <c r="X169" s="18"/>
      <c r="Y169" s="18"/>
      <c r="Z169" s="18"/>
      <c r="AA169" s="18"/>
      <c r="AB169" s="18"/>
      <c r="AC169" s="18"/>
    </row>
    <row r="170" spans="1:29" ht="27.6" x14ac:dyDescent="0.3">
      <c r="A170" s="18"/>
      <c r="B170" s="19"/>
      <c r="C170" s="18"/>
      <c r="D170" s="18"/>
      <c r="E170" s="19"/>
      <c r="F170" s="19"/>
      <c r="G170" s="19"/>
      <c r="H170" s="19"/>
      <c r="I170" s="13" t="s">
        <v>34</v>
      </c>
      <c r="J170" s="3">
        <f t="shared" si="110"/>
        <v>0</v>
      </c>
      <c r="K170" s="3">
        <f>K174+K178</f>
        <v>0</v>
      </c>
      <c r="L170" s="3">
        <f t="shared" ref="L170:L171" si="123">L174+L178</f>
        <v>0</v>
      </c>
      <c r="M170" s="3">
        <f t="shared" ref="M170:R170" si="124">M174+M178</f>
        <v>0</v>
      </c>
      <c r="N170" s="3">
        <f t="shared" si="124"/>
        <v>0</v>
      </c>
      <c r="O170" s="3">
        <f t="shared" si="124"/>
        <v>0</v>
      </c>
      <c r="P170" s="3">
        <f t="shared" ref="P170" si="125">P174+P178</f>
        <v>0</v>
      </c>
      <c r="Q170" s="3">
        <f t="shared" ref="Q170" si="126">Q174+Q178</f>
        <v>0</v>
      </c>
      <c r="R170" s="3">
        <f t="shared" si="124"/>
        <v>0</v>
      </c>
      <c r="S170" s="18"/>
      <c r="T170" s="18"/>
      <c r="U170" s="18"/>
      <c r="V170" s="18"/>
      <c r="W170" s="18"/>
      <c r="X170" s="18"/>
      <c r="Y170" s="18"/>
      <c r="Z170" s="18"/>
      <c r="AA170" s="18"/>
      <c r="AB170" s="18"/>
      <c r="AC170" s="18"/>
    </row>
    <row r="171" spans="1:29" ht="27.6" x14ac:dyDescent="0.3">
      <c r="A171" s="18"/>
      <c r="B171" s="19"/>
      <c r="C171" s="18"/>
      <c r="D171" s="18"/>
      <c r="E171" s="19"/>
      <c r="F171" s="19"/>
      <c r="G171" s="19"/>
      <c r="H171" s="19"/>
      <c r="I171" s="13" t="s">
        <v>4</v>
      </c>
      <c r="J171" s="3">
        <f t="shared" si="110"/>
        <v>0</v>
      </c>
      <c r="K171" s="3">
        <f>K175+K179</f>
        <v>0</v>
      </c>
      <c r="L171" s="3">
        <f t="shared" si="123"/>
        <v>0</v>
      </c>
      <c r="M171" s="3">
        <f t="shared" ref="M171:R171" si="127">M175+M179</f>
        <v>0</v>
      </c>
      <c r="N171" s="3">
        <f t="shared" si="127"/>
        <v>0</v>
      </c>
      <c r="O171" s="3">
        <f t="shared" si="127"/>
        <v>0</v>
      </c>
      <c r="P171" s="3">
        <f t="shared" ref="P171" si="128">P175+P179</f>
        <v>0</v>
      </c>
      <c r="Q171" s="3">
        <f t="shared" ref="Q171" si="129">Q175+Q179</f>
        <v>0</v>
      </c>
      <c r="R171" s="3">
        <f t="shared" si="127"/>
        <v>0</v>
      </c>
      <c r="S171" s="18"/>
      <c r="T171" s="18"/>
      <c r="U171" s="18"/>
      <c r="V171" s="18"/>
      <c r="W171" s="18"/>
      <c r="X171" s="18"/>
      <c r="Y171" s="18"/>
      <c r="Z171" s="18"/>
      <c r="AA171" s="18"/>
      <c r="AB171" s="18"/>
      <c r="AC171" s="18"/>
    </row>
    <row r="172" spans="1:29" x14ac:dyDescent="0.3">
      <c r="A172" s="18" t="s">
        <v>104</v>
      </c>
      <c r="B172" s="19" t="s">
        <v>15</v>
      </c>
      <c r="C172" s="18">
        <v>2020</v>
      </c>
      <c r="D172" s="18">
        <v>2025</v>
      </c>
      <c r="E172" s="19" t="s">
        <v>6</v>
      </c>
      <c r="F172" s="19" t="s">
        <v>5</v>
      </c>
      <c r="G172" s="19" t="s">
        <v>5</v>
      </c>
      <c r="H172" s="19" t="s">
        <v>5</v>
      </c>
      <c r="I172" s="17" t="s">
        <v>3</v>
      </c>
      <c r="J172" s="3">
        <f t="shared" si="110"/>
        <v>0</v>
      </c>
      <c r="K172" s="3">
        <f>K173+K174+K175</f>
        <v>0</v>
      </c>
      <c r="L172" s="3">
        <f t="shared" ref="L172:R172" si="130">L173+L174+L175</f>
        <v>0</v>
      </c>
      <c r="M172" s="3">
        <f t="shared" si="130"/>
        <v>0</v>
      </c>
      <c r="N172" s="3">
        <f t="shared" si="130"/>
        <v>0</v>
      </c>
      <c r="O172" s="3">
        <f t="shared" si="130"/>
        <v>0</v>
      </c>
      <c r="P172" s="3">
        <f t="shared" ref="P172" si="131">P173+P174+P175</f>
        <v>0</v>
      </c>
      <c r="Q172" s="3">
        <f t="shared" ref="Q172" si="132">Q173+Q174+Q175</f>
        <v>0</v>
      </c>
      <c r="R172" s="3">
        <f t="shared" si="130"/>
        <v>0</v>
      </c>
      <c r="S172" s="18" t="s">
        <v>5</v>
      </c>
      <c r="T172" s="18" t="s">
        <v>5</v>
      </c>
      <c r="U172" s="18" t="s">
        <v>5</v>
      </c>
      <c r="V172" s="18" t="s">
        <v>5</v>
      </c>
      <c r="W172" s="18" t="s">
        <v>5</v>
      </c>
      <c r="X172" s="18" t="s">
        <v>5</v>
      </c>
      <c r="Y172" s="18" t="s">
        <v>5</v>
      </c>
      <c r="Z172" s="18" t="s">
        <v>5</v>
      </c>
      <c r="AA172" s="18" t="s">
        <v>5</v>
      </c>
      <c r="AB172" s="18" t="s">
        <v>5</v>
      </c>
      <c r="AC172" s="18" t="s">
        <v>5</v>
      </c>
    </row>
    <row r="173" spans="1:29" ht="27.6" x14ac:dyDescent="0.3">
      <c r="A173" s="18"/>
      <c r="B173" s="19"/>
      <c r="C173" s="18"/>
      <c r="D173" s="18"/>
      <c r="E173" s="19"/>
      <c r="F173" s="19"/>
      <c r="G173" s="19"/>
      <c r="H173" s="19"/>
      <c r="I173" s="13" t="s">
        <v>53</v>
      </c>
      <c r="J173" s="3">
        <v>0</v>
      </c>
      <c r="K173" s="3">
        <v>0</v>
      </c>
      <c r="L173" s="3">
        <v>0</v>
      </c>
      <c r="M173" s="3">
        <v>0</v>
      </c>
      <c r="N173" s="3">
        <v>0</v>
      </c>
      <c r="O173" s="3">
        <v>0</v>
      </c>
      <c r="P173" s="3">
        <v>0</v>
      </c>
      <c r="Q173" s="3">
        <v>0</v>
      </c>
      <c r="R173" s="3">
        <v>0</v>
      </c>
      <c r="S173" s="18"/>
      <c r="T173" s="18"/>
      <c r="U173" s="18"/>
      <c r="V173" s="18"/>
      <c r="W173" s="18"/>
      <c r="X173" s="18"/>
      <c r="Y173" s="18"/>
      <c r="Z173" s="18"/>
      <c r="AA173" s="18"/>
      <c r="AB173" s="18"/>
      <c r="AC173" s="18"/>
    </row>
    <row r="174" spans="1:29" ht="27.6" x14ac:dyDescent="0.3">
      <c r="A174" s="18"/>
      <c r="B174" s="19"/>
      <c r="C174" s="18"/>
      <c r="D174" s="18"/>
      <c r="E174" s="19"/>
      <c r="F174" s="19"/>
      <c r="G174" s="19"/>
      <c r="H174" s="19"/>
      <c r="I174" s="13" t="s">
        <v>34</v>
      </c>
      <c r="J174" s="3">
        <v>0</v>
      </c>
      <c r="K174" s="3">
        <v>0</v>
      </c>
      <c r="L174" s="3">
        <v>0</v>
      </c>
      <c r="M174" s="3">
        <v>0</v>
      </c>
      <c r="N174" s="3">
        <v>0</v>
      </c>
      <c r="O174" s="3">
        <v>0</v>
      </c>
      <c r="P174" s="3">
        <v>0</v>
      </c>
      <c r="Q174" s="3">
        <v>0</v>
      </c>
      <c r="R174" s="3">
        <v>0</v>
      </c>
      <c r="S174" s="18"/>
      <c r="T174" s="18"/>
      <c r="U174" s="18"/>
      <c r="V174" s="18"/>
      <c r="W174" s="18"/>
      <c r="X174" s="18"/>
      <c r="Y174" s="18"/>
      <c r="Z174" s="18"/>
      <c r="AA174" s="18"/>
      <c r="AB174" s="18"/>
      <c r="AC174" s="18"/>
    </row>
    <row r="175" spans="1:29" ht="27.6" x14ac:dyDescent="0.3">
      <c r="A175" s="18"/>
      <c r="B175" s="19"/>
      <c r="C175" s="18"/>
      <c r="D175" s="18"/>
      <c r="E175" s="19"/>
      <c r="F175" s="19"/>
      <c r="G175" s="19"/>
      <c r="H175" s="19"/>
      <c r="I175" s="13" t="s">
        <v>4</v>
      </c>
      <c r="J175" s="3">
        <f t="shared" si="110"/>
        <v>0</v>
      </c>
      <c r="K175" s="3">
        <v>0</v>
      </c>
      <c r="L175" s="3">
        <v>0</v>
      </c>
      <c r="M175" s="3">
        <v>0</v>
      </c>
      <c r="N175" s="3">
        <v>0</v>
      </c>
      <c r="O175" s="3">
        <v>0</v>
      </c>
      <c r="P175" s="3">
        <v>0</v>
      </c>
      <c r="Q175" s="3">
        <v>0</v>
      </c>
      <c r="R175" s="3">
        <v>0</v>
      </c>
      <c r="S175" s="18"/>
      <c r="T175" s="18"/>
      <c r="U175" s="18"/>
      <c r="V175" s="18"/>
      <c r="W175" s="18"/>
      <c r="X175" s="18"/>
      <c r="Y175" s="18"/>
      <c r="Z175" s="18"/>
      <c r="AA175" s="18"/>
      <c r="AB175" s="18"/>
      <c r="AC175" s="18"/>
    </row>
    <row r="176" spans="1:29" x14ac:dyDescent="0.3">
      <c r="A176" s="18" t="s">
        <v>105</v>
      </c>
      <c r="B176" s="19" t="s">
        <v>16</v>
      </c>
      <c r="C176" s="18">
        <v>2020</v>
      </c>
      <c r="D176" s="18">
        <v>2025</v>
      </c>
      <c r="E176" s="19" t="s">
        <v>6</v>
      </c>
      <c r="F176" s="19" t="s">
        <v>5</v>
      </c>
      <c r="G176" s="19" t="s">
        <v>5</v>
      </c>
      <c r="H176" s="19" t="s">
        <v>5</v>
      </c>
      <c r="I176" s="17" t="s">
        <v>3</v>
      </c>
      <c r="J176" s="3">
        <f t="shared" si="110"/>
        <v>0</v>
      </c>
      <c r="K176" s="3">
        <f>K177+K178+K179</f>
        <v>0</v>
      </c>
      <c r="L176" s="3">
        <f t="shared" ref="L176:R176" si="133">L177+L178+L179</f>
        <v>0</v>
      </c>
      <c r="M176" s="3">
        <f t="shared" si="133"/>
        <v>0</v>
      </c>
      <c r="N176" s="3">
        <f t="shared" si="133"/>
        <v>0</v>
      </c>
      <c r="O176" s="3">
        <f t="shared" si="133"/>
        <v>0</v>
      </c>
      <c r="P176" s="3">
        <f t="shared" ref="P176" si="134">P177+P178+P179</f>
        <v>0</v>
      </c>
      <c r="Q176" s="3">
        <f t="shared" ref="Q176" si="135">Q177+Q178+Q179</f>
        <v>0</v>
      </c>
      <c r="R176" s="3">
        <f t="shared" si="133"/>
        <v>0</v>
      </c>
      <c r="S176" s="18" t="s">
        <v>5</v>
      </c>
      <c r="T176" s="18" t="s">
        <v>5</v>
      </c>
      <c r="U176" s="18" t="s">
        <v>5</v>
      </c>
      <c r="V176" s="18" t="s">
        <v>5</v>
      </c>
      <c r="W176" s="18" t="s">
        <v>5</v>
      </c>
      <c r="X176" s="18" t="s">
        <v>5</v>
      </c>
      <c r="Y176" s="18" t="s">
        <v>5</v>
      </c>
      <c r="Z176" s="18" t="s">
        <v>5</v>
      </c>
      <c r="AA176" s="18" t="s">
        <v>5</v>
      </c>
      <c r="AB176" s="18" t="s">
        <v>5</v>
      </c>
      <c r="AC176" s="18" t="s">
        <v>5</v>
      </c>
    </row>
    <row r="177" spans="1:29" ht="27.6" x14ac:dyDescent="0.3">
      <c r="A177" s="18"/>
      <c r="B177" s="19"/>
      <c r="C177" s="18"/>
      <c r="D177" s="18"/>
      <c r="E177" s="19"/>
      <c r="F177" s="19"/>
      <c r="G177" s="19"/>
      <c r="H177" s="19"/>
      <c r="I177" s="13" t="s">
        <v>53</v>
      </c>
      <c r="J177" s="3">
        <f t="shared" si="110"/>
        <v>0</v>
      </c>
      <c r="K177" s="3">
        <v>0</v>
      </c>
      <c r="L177" s="3">
        <v>0</v>
      </c>
      <c r="M177" s="3">
        <v>0</v>
      </c>
      <c r="N177" s="3">
        <v>0</v>
      </c>
      <c r="O177" s="3">
        <v>0</v>
      </c>
      <c r="P177" s="3">
        <v>0</v>
      </c>
      <c r="Q177" s="3">
        <v>0</v>
      </c>
      <c r="R177" s="3">
        <v>0</v>
      </c>
      <c r="S177" s="18"/>
      <c r="T177" s="18"/>
      <c r="U177" s="18"/>
      <c r="V177" s="18"/>
      <c r="W177" s="18"/>
      <c r="X177" s="18"/>
      <c r="Y177" s="18"/>
      <c r="Z177" s="18"/>
      <c r="AA177" s="18"/>
      <c r="AB177" s="18"/>
      <c r="AC177" s="18"/>
    </row>
    <row r="178" spans="1:29" ht="27.6" x14ac:dyDescent="0.3">
      <c r="A178" s="18"/>
      <c r="B178" s="19"/>
      <c r="C178" s="18"/>
      <c r="D178" s="18"/>
      <c r="E178" s="19"/>
      <c r="F178" s="19"/>
      <c r="G178" s="19"/>
      <c r="H178" s="19"/>
      <c r="I178" s="13" t="s">
        <v>34</v>
      </c>
      <c r="J178" s="3">
        <f t="shared" si="110"/>
        <v>0</v>
      </c>
      <c r="K178" s="3">
        <v>0</v>
      </c>
      <c r="L178" s="3">
        <v>0</v>
      </c>
      <c r="M178" s="3">
        <v>0</v>
      </c>
      <c r="N178" s="3">
        <v>0</v>
      </c>
      <c r="O178" s="3">
        <v>0</v>
      </c>
      <c r="P178" s="3">
        <v>0</v>
      </c>
      <c r="Q178" s="3">
        <v>0</v>
      </c>
      <c r="R178" s="3">
        <v>0</v>
      </c>
      <c r="S178" s="18"/>
      <c r="T178" s="18"/>
      <c r="U178" s="18"/>
      <c r="V178" s="18"/>
      <c r="W178" s="18"/>
      <c r="X178" s="18"/>
      <c r="Y178" s="18"/>
      <c r="Z178" s="18"/>
      <c r="AA178" s="18"/>
      <c r="AB178" s="18"/>
      <c r="AC178" s="18"/>
    </row>
    <row r="179" spans="1:29" ht="39" customHeight="1" x14ac:dyDescent="0.3">
      <c r="A179" s="18"/>
      <c r="B179" s="19"/>
      <c r="C179" s="18"/>
      <c r="D179" s="18"/>
      <c r="E179" s="19"/>
      <c r="F179" s="19"/>
      <c r="G179" s="19"/>
      <c r="H179" s="19"/>
      <c r="I179" s="13" t="s">
        <v>4</v>
      </c>
      <c r="J179" s="3">
        <f t="shared" si="110"/>
        <v>0</v>
      </c>
      <c r="K179" s="3">
        <v>0</v>
      </c>
      <c r="L179" s="3">
        <v>0</v>
      </c>
      <c r="M179" s="3">
        <v>0</v>
      </c>
      <c r="N179" s="3">
        <v>0</v>
      </c>
      <c r="O179" s="3">
        <v>0</v>
      </c>
      <c r="P179" s="3">
        <v>0</v>
      </c>
      <c r="Q179" s="3">
        <v>0</v>
      </c>
      <c r="R179" s="3">
        <v>0</v>
      </c>
      <c r="S179" s="18"/>
      <c r="T179" s="18"/>
      <c r="U179" s="18"/>
      <c r="V179" s="18"/>
      <c r="W179" s="18"/>
      <c r="X179" s="18"/>
      <c r="Y179" s="18"/>
      <c r="Z179" s="18"/>
      <c r="AA179" s="18"/>
      <c r="AB179" s="18"/>
      <c r="AC179" s="18"/>
    </row>
    <row r="180" spans="1:29" x14ac:dyDescent="0.3">
      <c r="A180" s="18" t="s">
        <v>69</v>
      </c>
      <c r="B180" s="19" t="s">
        <v>110</v>
      </c>
      <c r="C180" s="18">
        <v>2020</v>
      </c>
      <c r="D180" s="18">
        <v>2025</v>
      </c>
      <c r="E180" s="19" t="s">
        <v>6</v>
      </c>
      <c r="F180" s="19" t="s">
        <v>5</v>
      </c>
      <c r="G180" s="19" t="s">
        <v>5</v>
      </c>
      <c r="H180" s="19" t="s">
        <v>5</v>
      </c>
      <c r="I180" s="17" t="s">
        <v>3</v>
      </c>
      <c r="J180" s="3">
        <f t="shared" si="110"/>
        <v>539123</v>
      </c>
      <c r="K180" s="3">
        <f>K181+K182+K183</f>
        <v>0</v>
      </c>
      <c r="L180" s="3">
        <f t="shared" ref="L180:R180" si="136">L181+L182+L183</f>
        <v>0</v>
      </c>
      <c r="M180" s="3">
        <f t="shared" si="136"/>
        <v>0</v>
      </c>
      <c r="N180" s="3">
        <f t="shared" si="136"/>
        <v>539123</v>
      </c>
      <c r="O180" s="3">
        <f t="shared" si="136"/>
        <v>0</v>
      </c>
      <c r="P180" s="3">
        <f t="shared" ref="P180" si="137">P181+P182+P183</f>
        <v>0</v>
      </c>
      <c r="Q180" s="3">
        <f t="shared" ref="Q180" si="138">Q181+Q182+Q183</f>
        <v>0</v>
      </c>
      <c r="R180" s="3">
        <f t="shared" si="136"/>
        <v>0</v>
      </c>
      <c r="S180" s="18" t="s">
        <v>5</v>
      </c>
      <c r="T180" s="18" t="s">
        <v>5</v>
      </c>
      <c r="U180" s="18" t="s">
        <v>5</v>
      </c>
      <c r="V180" s="18" t="s">
        <v>5</v>
      </c>
      <c r="W180" s="18" t="s">
        <v>5</v>
      </c>
      <c r="X180" s="18" t="s">
        <v>5</v>
      </c>
      <c r="Y180" s="18" t="s">
        <v>5</v>
      </c>
      <c r="Z180" s="18" t="s">
        <v>5</v>
      </c>
      <c r="AA180" s="18" t="s">
        <v>5</v>
      </c>
      <c r="AB180" s="18" t="s">
        <v>5</v>
      </c>
      <c r="AC180" s="18" t="s">
        <v>5</v>
      </c>
    </row>
    <row r="181" spans="1:29" ht="27.6" x14ac:dyDescent="0.3">
      <c r="A181" s="18"/>
      <c r="B181" s="19"/>
      <c r="C181" s="18"/>
      <c r="D181" s="18"/>
      <c r="E181" s="19"/>
      <c r="F181" s="19"/>
      <c r="G181" s="19"/>
      <c r="H181" s="19"/>
      <c r="I181" s="13" t="s">
        <v>53</v>
      </c>
      <c r="J181" s="3">
        <f t="shared" si="110"/>
        <v>0</v>
      </c>
      <c r="K181" s="3">
        <f>K185+K189</f>
        <v>0</v>
      </c>
      <c r="L181" s="3">
        <f>L185+L189</f>
        <v>0</v>
      </c>
      <c r="M181" s="3">
        <f t="shared" ref="M181:R181" si="139">M185+M189</f>
        <v>0</v>
      </c>
      <c r="N181" s="3">
        <f t="shared" si="139"/>
        <v>0</v>
      </c>
      <c r="O181" s="3">
        <f t="shared" si="139"/>
        <v>0</v>
      </c>
      <c r="P181" s="3">
        <f t="shared" ref="P181" si="140">P185+P189</f>
        <v>0</v>
      </c>
      <c r="Q181" s="3">
        <f t="shared" ref="Q181" si="141">Q185+Q189</f>
        <v>0</v>
      </c>
      <c r="R181" s="3">
        <f t="shared" si="139"/>
        <v>0</v>
      </c>
      <c r="S181" s="18"/>
      <c r="T181" s="18"/>
      <c r="U181" s="18"/>
      <c r="V181" s="18"/>
      <c r="W181" s="18"/>
      <c r="X181" s="18"/>
      <c r="Y181" s="18"/>
      <c r="Z181" s="18"/>
      <c r="AA181" s="18"/>
      <c r="AB181" s="18"/>
      <c r="AC181" s="18"/>
    </row>
    <row r="182" spans="1:29" ht="27.6" x14ac:dyDescent="0.3">
      <c r="A182" s="18"/>
      <c r="B182" s="19"/>
      <c r="C182" s="18"/>
      <c r="D182" s="18"/>
      <c r="E182" s="19"/>
      <c r="F182" s="19"/>
      <c r="G182" s="19"/>
      <c r="H182" s="19"/>
      <c r="I182" s="13" t="s">
        <v>34</v>
      </c>
      <c r="J182" s="3">
        <f t="shared" si="110"/>
        <v>0</v>
      </c>
      <c r="K182" s="3">
        <f>K186+K190</f>
        <v>0</v>
      </c>
      <c r="L182" s="3">
        <f t="shared" ref="L182:L183" si="142">L186+L190</f>
        <v>0</v>
      </c>
      <c r="M182" s="3">
        <f t="shared" ref="M182:R182" si="143">M186+M190</f>
        <v>0</v>
      </c>
      <c r="N182" s="3">
        <f t="shared" si="143"/>
        <v>0</v>
      </c>
      <c r="O182" s="3">
        <f t="shared" si="143"/>
        <v>0</v>
      </c>
      <c r="P182" s="3">
        <f t="shared" ref="P182" si="144">P186+P190</f>
        <v>0</v>
      </c>
      <c r="Q182" s="3">
        <f t="shared" ref="Q182" si="145">Q186+Q190</f>
        <v>0</v>
      </c>
      <c r="R182" s="3">
        <f t="shared" si="143"/>
        <v>0</v>
      </c>
      <c r="S182" s="18"/>
      <c r="T182" s="18"/>
      <c r="U182" s="18"/>
      <c r="V182" s="18"/>
      <c r="W182" s="18"/>
      <c r="X182" s="18"/>
      <c r="Y182" s="18"/>
      <c r="Z182" s="18"/>
      <c r="AA182" s="18"/>
      <c r="AB182" s="18"/>
      <c r="AC182" s="18"/>
    </row>
    <row r="183" spans="1:29" ht="39" customHeight="1" x14ac:dyDescent="0.3">
      <c r="A183" s="18"/>
      <c r="B183" s="19"/>
      <c r="C183" s="18"/>
      <c r="D183" s="18"/>
      <c r="E183" s="19"/>
      <c r="F183" s="19"/>
      <c r="G183" s="19"/>
      <c r="H183" s="19"/>
      <c r="I183" s="13" t="s">
        <v>4</v>
      </c>
      <c r="J183" s="3">
        <f t="shared" si="110"/>
        <v>539123</v>
      </c>
      <c r="K183" s="3">
        <f>K187+K191</f>
        <v>0</v>
      </c>
      <c r="L183" s="3">
        <f t="shared" si="142"/>
        <v>0</v>
      </c>
      <c r="M183" s="3">
        <f t="shared" ref="M183:R183" si="146">M187+M191</f>
        <v>0</v>
      </c>
      <c r="N183" s="3">
        <f t="shared" si="146"/>
        <v>539123</v>
      </c>
      <c r="O183" s="3">
        <f t="shared" si="146"/>
        <v>0</v>
      </c>
      <c r="P183" s="3">
        <f t="shared" ref="P183" si="147">P187+P191</f>
        <v>0</v>
      </c>
      <c r="Q183" s="3">
        <f t="shared" ref="Q183" si="148">Q187+Q191</f>
        <v>0</v>
      </c>
      <c r="R183" s="3">
        <f t="shared" si="146"/>
        <v>0</v>
      </c>
      <c r="S183" s="18"/>
      <c r="T183" s="18"/>
      <c r="U183" s="18"/>
      <c r="V183" s="18"/>
      <c r="W183" s="18"/>
      <c r="X183" s="18"/>
      <c r="Y183" s="18"/>
      <c r="Z183" s="18"/>
      <c r="AA183" s="18"/>
      <c r="AB183" s="18"/>
      <c r="AC183" s="18"/>
    </row>
    <row r="184" spans="1:29" x14ac:dyDescent="0.3">
      <c r="A184" s="18" t="s">
        <v>70</v>
      </c>
      <c r="B184" s="19" t="s">
        <v>15</v>
      </c>
      <c r="C184" s="18">
        <v>2020</v>
      </c>
      <c r="D184" s="18">
        <v>2025</v>
      </c>
      <c r="E184" s="19" t="s">
        <v>6</v>
      </c>
      <c r="F184" s="19" t="s">
        <v>5</v>
      </c>
      <c r="G184" s="19" t="s">
        <v>5</v>
      </c>
      <c r="H184" s="19" t="s">
        <v>5</v>
      </c>
      <c r="I184" s="17" t="s">
        <v>3</v>
      </c>
      <c r="J184" s="3">
        <f t="shared" si="110"/>
        <v>0</v>
      </c>
      <c r="K184" s="3">
        <v>0</v>
      </c>
      <c r="L184" s="3">
        <v>0</v>
      </c>
      <c r="M184" s="3">
        <v>0</v>
      </c>
      <c r="N184" s="3">
        <v>0</v>
      </c>
      <c r="O184" s="3">
        <v>0</v>
      </c>
      <c r="P184" s="3">
        <v>0</v>
      </c>
      <c r="Q184" s="3">
        <v>0</v>
      </c>
      <c r="R184" s="3">
        <v>0</v>
      </c>
      <c r="S184" s="18" t="s">
        <v>5</v>
      </c>
      <c r="T184" s="18" t="s">
        <v>5</v>
      </c>
      <c r="U184" s="18" t="s">
        <v>5</v>
      </c>
      <c r="V184" s="18" t="s">
        <v>5</v>
      </c>
      <c r="W184" s="18" t="s">
        <v>5</v>
      </c>
      <c r="X184" s="18" t="s">
        <v>5</v>
      </c>
      <c r="Y184" s="18" t="s">
        <v>5</v>
      </c>
      <c r="Z184" s="18" t="s">
        <v>5</v>
      </c>
      <c r="AA184" s="18" t="s">
        <v>5</v>
      </c>
      <c r="AB184" s="18" t="s">
        <v>5</v>
      </c>
      <c r="AC184" s="18" t="s">
        <v>5</v>
      </c>
    </row>
    <row r="185" spans="1:29" ht="27.6" x14ac:dyDescent="0.3">
      <c r="A185" s="18"/>
      <c r="B185" s="19"/>
      <c r="C185" s="18"/>
      <c r="D185" s="18"/>
      <c r="E185" s="19"/>
      <c r="F185" s="19"/>
      <c r="G185" s="19"/>
      <c r="H185" s="19"/>
      <c r="I185" s="13" t="s">
        <v>53</v>
      </c>
      <c r="J185" s="3">
        <f t="shared" si="110"/>
        <v>0</v>
      </c>
      <c r="K185" s="3">
        <v>0</v>
      </c>
      <c r="L185" s="3">
        <v>0</v>
      </c>
      <c r="M185" s="3">
        <v>0</v>
      </c>
      <c r="N185" s="3">
        <v>0</v>
      </c>
      <c r="O185" s="3">
        <v>0</v>
      </c>
      <c r="P185" s="3">
        <v>0</v>
      </c>
      <c r="Q185" s="3">
        <v>0</v>
      </c>
      <c r="R185" s="3">
        <v>0</v>
      </c>
      <c r="S185" s="18"/>
      <c r="T185" s="18"/>
      <c r="U185" s="18"/>
      <c r="V185" s="18"/>
      <c r="W185" s="18"/>
      <c r="X185" s="18"/>
      <c r="Y185" s="18"/>
      <c r="Z185" s="18"/>
      <c r="AA185" s="18"/>
      <c r="AB185" s="18"/>
      <c r="AC185" s="18"/>
    </row>
    <row r="186" spans="1:29" ht="27.6" x14ac:dyDescent="0.3">
      <c r="A186" s="18"/>
      <c r="B186" s="19"/>
      <c r="C186" s="18"/>
      <c r="D186" s="18"/>
      <c r="E186" s="19"/>
      <c r="F186" s="19"/>
      <c r="G186" s="19"/>
      <c r="H186" s="19"/>
      <c r="I186" s="13" t="s">
        <v>34</v>
      </c>
      <c r="J186" s="3">
        <f t="shared" si="110"/>
        <v>0</v>
      </c>
      <c r="K186" s="3">
        <v>0</v>
      </c>
      <c r="L186" s="3">
        <v>0</v>
      </c>
      <c r="M186" s="3">
        <v>0</v>
      </c>
      <c r="N186" s="3">
        <v>0</v>
      </c>
      <c r="O186" s="3">
        <v>0</v>
      </c>
      <c r="P186" s="3">
        <v>0</v>
      </c>
      <c r="Q186" s="3">
        <v>0</v>
      </c>
      <c r="R186" s="3">
        <v>0</v>
      </c>
      <c r="S186" s="18"/>
      <c r="T186" s="18"/>
      <c r="U186" s="18"/>
      <c r="V186" s="18"/>
      <c r="W186" s="18"/>
      <c r="X186" s="18"/>
      <c r="Y186" s="18"/>
      <c r="Z186" s="18"/>
      <c r="AA186" s="18"/>
      <c r="AB186" s="18"/>
      <c r="AC186" s="18"/>
    </row>
    <row r="187" spans="1:29" ht="41.4" customHeight="1" x14ac:dyDescent="0.3">
      <c r="A187" s="18"/>
      <c r="B187" s="19"/>
      <c r="C187" s="18"/>
      <c r="D187" s="18"/>
      <c r="E187" s="19"/>
      <c r="F187" s="19"/>
      <c r="G187" s="19"/>
      <c r="H187" s="19"/>
      <c r="I187" s="13" t="s">
        <v>4</v>
      </c>
      <c r="J187" s="3">
        <f t="shared" si="110"/>
        <v>539123</v>
      </c>
      <c r="K187" s="3">
        <v>0</v>
      </c>
      <c r="L187" s="3">
        <v>0</v>
      </c>
      <c r="M187" s="3">
        <v>0</v>
      </c>
      <c r="N187" s="3">
        <v>539123</v>
      </c>
      <c r="O187" s="3">
        <v>0</v>
      </c>
      <c r="P187" s="3">
        <v>0</v>
      </c>
      <c r="Q187" s="3">
        <v>0</v>
      </c>
      <c r="R187" s="3">
        <v>0</v>
      </c>
      <c r="S187" s="18"/>
      <c r="T187" s="18"/>
      <c r="U187" s="18"/>
      <c r="V187" s="18"/>
      <c r="W187" s="18"/>
      <c r="X187" s="18"/>
      <c r="Y187" s="18"/>
      <c r="Z187" s="18"/>
      <c r="AA187" s="18"/>
      <c r="AB187" s="18"/>
      <c r="AC187" s="18"/>
    </row>
    <row r="188" spans="1:29" x14ac:dyDescent="0.3">
      <c r="A188" s="18" t="s">
        <v>71</v>
      </c>
      <c r="B188" s="19" t="s">
        <v>16</v>
      </c>
      <c r="C188" s="18">
        <v>2020</v>
      </c>
      <c r="D188" s="18">
        <v>2025</v>
      </c>
      <c r="E188" s="19" t="s">
        <v>6</v>
      </c>
      <c r="F188" s="19" t="s">
        <v>5</v>
      </c>
      <c r="G188" s="19" t="s">
        <v>5</v>
      </c>
      <c r="H188" s="19" t="s">
        <v>5</v>
      </c>
      <c r="I188" s="13" t="s">
        <v>3</v>
      </c>
      <c r="J188" s="3">
        <f t="shared" si="110"/>
        <v>0</v>
      </c>
      <c r="K188" s="3">
        <f>K189+K190+K191</f>
        <v>0</v>
      </c>
      <c r="L188" s="3">
        <f t="shared" ref="L188:R188" si="149">L189+L190+L191</f>
        <v>0</v>
      </c>
      <c r="M188" s="3">
        <f t="shared" si="149"/>
        <v>0</v>
      </c>
      <c r="N188" s="3">
        <f t="shared" si="149"/>
        <v>0</v>
      </c>
      <c r="O188" s="3">
        <f t="shared" si="149"/>
        <v>0</v>
      </c>
      <c r="P188" s="3">
        <f t="shared" ref="P188" si="150">P189+P190+P191</f>
        <v>0</v>
      </c>
      <c r="Q188" s="3">
        <f t="shared" ref="Q188" si="151">Q189+Q190+Q191</f>
        <v>0</v>
      </c>
      <c r="R188" s="3">
        <f t="shared" si="149"/>
        <v>0</v>
      </c>
      <c r="S188" s="18" t="s">
        <v>5</v>
      </c>
      <c r="T188" s="18" t="s">
        <v>5</v>
      </c>
      <c r="U188" s="18" t="s">
        <v>5</v>
      </c>
      <c r="V188" s="18" t="s">
        <v>5</v>
      </c>
      <c r="W188" s="18" t="s">
        <v>5</v>
      </c>
      <c r="X188" s="18" t="s">
        <v>5</v>
      </c>
      <c r="Y188" s="18" t="s">
        <v>5</v>
      </c>
      <c r="Z188" s="18" t="s">
        <v>5</v>
      </c>
      <c r="AA188" s="18" t="s">
        <v>5</v>
      </c>
      <c r="AB188" s="18" t="s">
        <v>5</v>
      </c>
      <c r="AC188" s="18" t="s">
        <v>5</v>
      </c>
    </row>
    <row r="189" spans="1:29" ht="27.6" x14ac:dyDescent="0.3">
      <c r="A189" s="18"/>
      <c r="B189" s="19"/>
      <c r="C189" s="18"/>
      <c r="D189" s="18"/>
      <c r="E189" s="19"/>
      <c r="F189" s="19"/>
      <c r="G189" s="19"/>
      <c r="H189" s="19"/>
      <c r="I189" s="13" t="s">
        <v>53</v>
      </c>
      <c r="J189" s="3">
        <f t="shared" si="110"/>
        <v>0</v>
      </c>
      <c r="K189" s="3">
        <v>0</v>
      </c>
      <c r="L189" s="3">
        <v>0</v>
      </c>
      <c r="M189" s="3">
        <v>0</v>
      </c>
      <c r="N189" s="3">
        <v>0</v>
      </c>
      <c r="O189" s="3">
        <v>0</v>
      </c>
      <c r="P189" s="3">
        <v>0</v>
      </c>
      <c r="Q189" s="3">
        <v>0</v>
      </c>
      <c r="R189" s="3">
        <v>0</v>
      </c>
      <c r="S189" s="18"/>
      <c r="T189" s="18"/>
      <c r="U189" s="18"/>
      <c r="V189" s="18"/>
      <c r="W189" s="18"/>
      <c r="X189" s="18"/>
      <c r="Y189" s="18"/>
      <c r="Z189" s="18"/>
      <c r="AA189" s="18"/>
      <c r="AB189" s="18"/>
      <c r="AC189" s="18"/>
    </row>
    <row r="190" spans="1:29" ht="27.6" x14ac:dyDescent="0.3">
      <c r="A190" s="18"/>
      <c r="B190" s="19"/>
      <c r="C190" s="18"/>
      <c r="D190" s="18"/>
      <c r="E190" s="19"/>
      <c r="F190" s="19"/>
      <c r="G190" s="19"/>
      <c r="H190" s="19"/>
      <c r="I190" s="13" t="s">
        <v>34</v>
      </c>
      <c r="J190" s="3">
        <f t="shared" si="110"/>
        <v>0</v>
      </c>
      <c r="K190" s="3">
        <v>0</v>
      </c>
      <c r="L190" s="3">
        <v>0</v>
      </c>
      <c r="M190" s="3">
        <v>0</v>
      </c>
      <c r="N190" s="3">
        <v>0</v>
      </c>
      <c r="O190" s="3">
        <v>0</v>
      </c>
      <c r="P190" s="3">
        <v>0</v>
      </c>
      <c r="Q190" s="3">
        <v>0</v>
      </c>
      <c r="R190" s="3">
        <v>0</v>
      </c>
      <c r="S190" s="18"/>
      <c r="T190" s="18"/>
      <c r="U190" s="18"/>
      <c r="V190" s="18"/>
      <c r="W190" s="18"/>
      <c r="X190" s="18"/>
      <c r="Y190" s="18"/>
      <c r="Z190" s="18"/>
      <c r="AA190" s="18"/>
      <c r="AB190" s="18"/>
      <c r="AC190" s="18"/>
    </row>
    <row r="191" spans="1:29" ht="39" customHeight="1" x14ac:dyDescent="0.3">
      <c r="A191" s="18"/>
      <c r="B191" s="19"/>
      <c r="C191" s="18"/>
      <c r="D191" s="18"/>
      <c r="E191" s="19"/>
      <c r="F191" s="19"/>
      <c r="G191" s="19"/>
      <c r="H191" s="19"/>
      <c r="I191" s="13" t="s">
        <v>4</v>
      </c>
      <c r="J191" s="3">
        <f t="shared" si="110"/>
        <v>0</v>
      </c>
      <c r="K191" s="3">
        <v>0</v>
      </c>
      <c r="L191" s="3">
        <v>0</v>
      </c>
      <c r="M191" s="3">
        <v>0</v>
      </c>
      <c r="N191" s="3">
        <v>0</v>
      </c>
      <c r="O191" s="3">
        <v>0</v>
      </c>
      <c r="P191" s="3">
        <v>0</v>
      </c>
      <c r="Q191" s="3">
        <v>0</v>
      </c>
      <c r="R191" s="3">
        <v>0</v>
      </c>
      <c r="S191" s="18"/>
      <c r="T191" s="18"/>
      <c r="U191" s="18"/>
      <c r="V191" s="18"/>
      <c r="W191" s="18"/>
      <c r="X191" s="18"/>
      <c r="Y191" s="18"/>
      <c r="Z191" s="18"/>
      <c r="AA191" s="18"/>
      <c r="AB191" s="18"/>
      <c r="AC191" s="18"/>
    </row>
    <row r="192" spans="1:29" x14ac:dyDescent="0.3">
      <c r="A192" s="18" t="s">
        <v>72</v>
      </c>
      <c r="B192" s="19" t="s">
        <v>106</v>
      </c>
      <c r="C192" s="18">
        <v>2020</v>
      </c>
      <c r="D192" s="18">
        <v>2025</v>
      </c>
      <c r="E192" s="19" t="s">
        <v>6</v>
      </c>
      <c r="F192" s="19" t="s">
        <v>5</v>
      </c>
      <c r="G192" s="19" t="s">
        <v>5</v>
      </c>
      <c r="H192" s="19" t="s">
        <v>5</v>
      </c>
      <c r="I192" s="17" t="s">
        <v>3</v>
      </c>
      <c r="J192" s="3">
        <f t="shared" si="110"/>
        <v>0</v>
      </c>
      <c r="K192" s="3">
        <v>0</v>
      </c>
      <c r="L192" s="3">
        <v>0</v>
      </c>
      <c r="M192" s="3">
        <v>0</v>
      </c>
      <c r="N192" s="3">
        <v>0</v>
      </c>
      <c r="O192" s="3">
        <v>0</v>
      </c>
      <c r="P192" s="3">
        <v>0</v>
      </c>
      <c r="Q192" s="3">
        <v>0</v>
      </c>
      <c r="R192" s="3">
        <v>0</v>
      </c>
      <c r="S192" s="18" t="s">
        <v>5</v>
      </c>
      <c r="T192" s="18" t="s">
        <v>5</v>
      </c>
      <c r="U192" s="18" t="s">
        <v>5</v>
      </c>
      <c r="V192" s="18" t="s">
        <v>5</v>
      </c>
      <c r="W192" s="18" t="s">
        <v>5</v>
      </c>
      <c r="X192" s="18" t="s">
        <v>5</v>
      </c>
      <c r="Y192" s="18" t="s">
        <v>5</v>
      </c>
      <c r="Z192" s="18" t="s">
        <v>5</v>
      </c>
      <c r="AA192" s="18" t="s">
        <v>5</v>
      </c>
      <c r="AB192" s="18" t="s">
        <v>5</v>
      </c>
      <c r="AC192" s="18" t="s">
        <v>5</v>
      </c>
    </row>
    <row r="193" spans="1:29" ht="27.6" x14ac:dyDescent="0.3">
      <c r="A193" s="18"/>
      <c r="B193" s="19"/>
      <c r="C193" s="18"/>
      <c r="D193" s="18"/>
      <c r="E193" s="19"/>
      <c r="F193" s="19"/>
      <c r="G193" s="19"/>
      <c r="H193" s="19"/>
      <c r="I193" s="13" t="s">
        <v>53</v>
      </c>
      <c r="J193" s="3">
        <v>0</v>
      </c>
      <c r="K193" s="3">
        <v>0</v>
      </c>
      <c r="L193" s="3">
        <f>L197+L201</f>
        <v>0</v>
      </c>
      <c r="M193" s="3">
        <v>0</v>
      </c>
      <c r="N193" s="3">
        <v>0</v>
      </c>
      <c r="O193" s="3">
        <v>0</v>
      </c>
      <c r="P193" s="3">
        <v>0</v>
      </c>
      <c r="Q193" s="3">
        <v>0</v>
      </c>
      <c r="R193" s="3">
        <v>0</v>
      </c>
      <c r="S193" s="18"/>
      <c r="T193" s="18"/>
      <c r="U193" s="18"/>
      <c r="V193" s="18"/>
      <c r="W193" s="18"/>
      <c r="X193" s="18"/>
      <c r="Y193" s="18"/>
      <c r="Z193" s="18"/>
      <c r="AA193" s="18"/>
      <c r="AB193" s="18"/>
      <c r="AC193" s="18"/>
    </row>
    <row r="194" spans="1:29" ht="27.6" x14ac:dyDescent="0.3">
      <c r="A194" s="18"/>
      <c r="B194" s="19"/>
      <c r="C194" s="18"/>
      <c r="D194" s="18"/>
      <c r="E194" s="19"/>
      <c r="F194" s="19"/>
      <c r="G194" s="19"/>
      <c r="H194" s="19"/>
      <c r="I194" s="13" t="s">
        <v>34</v>
      </c>
      <c r="J194" s="3">
        <v>0</v>
      </c>
      <c r="K194" s="3">
        <v>0</v>
      </c>
      <c r="L194" s="3">
        <f t="shared" ref="L194:L195" si="152">L198+L202</f>
        <v>0</v>
      </c>
      <c r="M194" s="3">
        <v>0</v>
      </c>
      <c r="N194" s="3">
        <v>0</v>
      </c>
      <c r="O194" s="3">
        <v>0</v>
      </c>
      <c r="P194" s="3">
        <v>0</v>
      </c>
      <c r="Q194" s="3">
        <v>0</v>
      </c>
      <c r="R194" s="3">
        <v>0</v>
      </c>
      <c r="S194" s="18"/>
      <c r="T194" s="18"/>
      <c r="U194" s="18"/>
      <c r="V194" s="18"/>
      <c r="W194" s="18"/>
      <c r="X194" s="18"/>
      <c r="Y194" s="18"/>
      <c r="Z194" s="18"/>
      <c r="AA194" s="18"/>
      <c r="AB194" s="18"/>
      <c r="AC194" s="18"/>
    </row>
    <row r="195" spans="1:29" ht="37.799999999999997" customHeight="1" x14ac:dyDescent="0.3">
      <c r="A195" s="18"/>
      <c r="B195" s="19"/>
      <c r="C195" s="18"/>
      <c r="D195" s="18"/>
      <c r="E195" s="19"/>
      <c r="F195" s="19"/>
      <c r="G195" s="19"/>
      <c r="H195" s="19"/>
      <c r="I195" s="13" t="s">
        <v>4</v>
      </c>
      <c r="J195" s="3">
        <f t="shared" si="110"/>
        <v>0</v>
      </c>
      <c r="K195" s="3">
        <v>0</v>
      </c>
      <c r="L195" s="3">
        <f t="shared" si="152"/>
        <v>0</v>
      </c>
      <c r="M195" s="3">
        <v>0</v>
      </c>
      <c r="N195" s="3">
        <v>0</v>
      </c>
      <c r="O195" s="3">
        <v>0</v>
      </c>
      <c r="P195" s="3">
        <v>0</v>
      </c>
      <c r="Q195" s="3">
        <v>0</v>
      </c>
      <c r="R195" s="3">
        <v>0</v>
      </c>
      <c r="S195" s="18"/>
      <c r="T195" s="18"/>
      <c r="U195" s="18"/>
      <c r="V195" s="18"/>
      <c r="W195" s="18"/>
      <c r="X195" s="18"/>
      <c r="Y195" s="18"/>
      <c r="Z195" s="18"/>
      <c r="AA195" s="18"/>
      <c r="AB195" s="18"/>
      <c r="AC195" s="18"/>
    </row>
    <row r="196" spans="1:29" x14ac:dyDescent="0.3">
      <c r="A196" s="18" t="s">
        <v>73</v>
      </c>
      <c r="B196" s="19" t="s">
        <v>15</v>
      </c>
      <c r="C196" s="18">
        <v>2020</v>
      </c>
      <c r="D196" s="18">
        <v>2025</v>
      </c>
      <c r="E196" s="19" t="s">
        <v>6</v>
      </c>
      <c r="F196" s="19" t="s">
        <v>5</v>
      </c>
      <c r="G196" s="19" t="s">
        <v>5</v>
      </c>
      <c r="H196" s="19" t="s">
        <v>5</v>
      </c>
      <c r="I196" s="16" t="s">
        <v>3</v>
      </c>
      <c r="J196" s="3">
        <v>0</v>
      </c>
      <c r="K196" s="3">
        <v>0</v>
      </c>
      <c r="L196" s="3">
        <v>0</v>
      </c>
      <c r="M196" s="3">
        <v>0</v>
      </c>
      <c r="N196" s="3">
        <v>0</v>
      </c>
      <c r="O196" s="3">
        <v>0</v>
      </c>
      <c r="P196" s="3">
        <v>0</v>
      </c>
      <c r="Q196" s="3">
        <v>0</v>
      </c>
      <c r="R196" s="3">
        <v>0</v>
      </c>
      <c r="S196" s="18" t="s">
        <v>5</v>
      </c>
      <c r="T196" s="18" t="s">
        <v>5</v>
      </c>
      <c r="U196" s="18" t="s">
        <v>5</v>
      </c>
      <c r="V196" s="18" t="s">
        <v>5</v>
      </c>
      <c r="W196" s="18" t="s">
        <v>5</v>
      </c>
      <c r="X196" s="18" t="s">
        <v>5</v>
      </c>
      <c r="Y196" s="18" t="s">
        <v>5</v>
      </c>
      <c r="Z196" s="18" t="s">
        <v>5</v>
      </c>
      <c r="AA196" s="18" t="s">
        <v>5</v>
      </c>
      <c r="AB196" s="18" t="s">
        <v>5</v>
      </c>
      <c r="AC196" s="18" t="s">
        <v>5</v>
      </c>
    </row>
    <row r="197" spans="1:29" ht="27.6" x14ac:dyDescent="0.3">
      <c r="A197" s="18"/>
      <c r="B197" s="19"/>
      <c r="C197" s="18"/>
      <c r="D197" s="18"/>
      <c r="E197" s="19"/>
      <c r="F197" s="19"/>
      <c r="G197" s="19"/>
      <c r="H197" s="19"/>
      <c r="I197" s="13" t="s">
        <v>53</v>
      </c>
      <c r="J197" s="3">
        <v>0</v>
      </c>
      <c r="K197" s="3">
        <v>0</v>
      </c>
      <c r="L197" s="3">
        <v>0</v>
      </c>
      <c r="M197" s="3">
        <v>0</v>
      </c>
      <c r="N197" s="3">
        <v>0</v>
      </c>
      <c r="O197" s="3">
        <v>0</v>
      </c>
      <c r="P197" s="3">
        <v>0</v>
      </c>
      <c r="Q197" s="3">
        <v>0</v>
      </c>
      <c r="R197" s="3">
        <v>0</v>
      </c>
      <c r="S197" s="18"/>
      <c r="T197" s="18"/>
      <c r="U197" s="18"/>
      <c r="V197" s="18"/>
      <c r="W197" s="18"/>
      <c r="X197" s="18"/>
      <c r="Y197" s="18"/>
      <c r="Z197" s="18"/>
      <c r="AA197" s="18"/>
      <c r="AB197" s="18"/>
      <c r="AC197" s="18"/>
    </row>
    <row r="198" spans="1:29" ht="27.6" x14ac:dyDescent="0.3">
      <c r="A198" s="18"/>
      <c r="B198" s="19"/>
      <c r="C198" s="18"/>
      <c r="D198" s="18"/>
      <c r="E198" s="19"/>
      <c r="F198" s="19"/>
      <c r="G198" s="19"/>
      <c r="H198" s="19"/>
      <c r="I198" s="13" t="s">
        <v>34</v>
      </c>
      <c r="J198" s="3">
        <v>0</v>
      </c>
      <c r="K198" s="3">
        <v>0</v>
      </c>
      <c r="L198" s="3">
        <v>0</v>
      </c>
      <c r="M198" s="3">
        <v>0</v>
      </c>
      <c r="N198" s="3">
        <v>0</v>
      </c>
      <c r="O198" s="3">
        <v>0</v>
      </c>
      <c r="P198" s="3">
        <v>0</v>
      </c>
      <c r="Q198" s="3">
        <v>0</v>
      </c>
      <c r="R198" s="3">
        <v>0</v>
      </c>
      <c r="S198" s="18"/>
      <c r="T198" s="18"/>
      <c r="U198" s="18"/>
      <c r="V198" s="18"/>
      <c r="W198" s="18"/>
      <c r="X198" s="18"/>
      <c r="Y198" s="18"/>
      <c r="Z198" s="18"/>
      <c r="AA198" s="18"/>
      <c r="AB198" s="18"/>
      <c r="AC198" s="18"/>
    </row>
    <row r="199" spans="1:29" ht="39" customHeight="1" x14ac:dyDescent="0.3">
      <c r="A199" s="18"/>
      <c r="B199" s="19"/>
      <c r="C199" s="18"/>
      <c r="D199" s="18"/>
      <c r="E199" s="19"/>
      <c r="F199" s="19"/>
      <c r="G199" s="19"/>
      <c r="H199" s="19"/>
      <c r="I199" s="13" t="s">
        <v>4</v>
      </c>
      <c r="J199" s="3">
        <f t="shared" ref="J199:J203" si="153">SUM(K199:R199)</f>
        <v>0</v>
      </c>
      <c r="K199" s="3">
        <v>0</v>
      </c>
      <c r="L199" s="3">
        <v>0</v>
      </c>
      <c r="M199" s="3">
        <v>0</v>
      </c>
      <c r="N199" s="3">
        <v>0</v>
      </c>
      <c r="O199" s="3">
        <v>0</v>
      </c>
      <c r="P199" s="3">
        <v>0</v>
      </c>
      <c r="Q199" s="3">
        <v>0</v>
      </c>
      <c r="R199" s="3">
        <v>0</v>
      </c>
      <c r="S199" s="18"/>
      <c r="T199" s="18"/>
      <c r="U199" s="18"/>
      <c r="V199" s="18"/>
      <c r="W199" s="18"/>
      <c r="X199" s="18"/>
      <c r="Y199" s="18"/>
      <c r="Z199" s="18"/>
      <c r="AA199" s="18"/>
      <c r="AB199" s="18"/>
      <c r="AC199" s="18"/>
    </row>
    <row r="200" spans="1:29" x14ac:dyDescent="0.3">
      <c r="A200" s="18" t="s">
        <v>74</v>
      </c>
      <c r="B200" s="19" t="s">
        <v>16</v>
      </c>
      <c r="C200" s="18">
        <v>2020</v>
      </c>
      <c r="D200" s="18">
        <v>2025</v>
      </c>
      <c r="E200" s="19" t="s">
        <v>6</v>
      </c>
      <c r="F200" s="19" t="s">
        <v>5</v>
      </c>
      <c r="G200" s="19" t="s">
        <v>5</v>
      </c>
      <c r="H200" s="19" t="s">
        <v>5</v>
      </c>
      <c r="I200" s="17" t="s">
        <v>3</v>
      </c>
      <c r="J200" s="3">
        <f t="shared" si="153"/>
        <v>0</v>
      </c>
      <c r="K200" s="3">
        <v>0</v>
      </c>
      <c r="L200" s="3">
        <v>0</v>
      </c>
      <c r="M200" s="3">
        <v>0</v>
      </c>
      <c r="N200" s="3">
        <v>0</v>
      </c>
      <c r="O200" s="3">
        <v>0</v>
      </c>
      <c r="P200" s="3">
        <v>0</v>
      </c>
      <c r="Q200" s="3">
        <v>0</v>
      </c>
      <c r="R200" s="3">
        <v>0</v>
      </c>
      <c r="S200" s="18" t="s">
        <v>5</v>
      </c>
      <c r="T200" s="18" t="s">
        <v>5</v>
      </c>
      <c r="U200" s="18" t="s">
        <v>5</v>
      </c>
      <c r="V200" s="18" t="s">
        <v>5</v>
      </c>
      <c r="W200" s="18" t="s">
        <v>5</v>
      </c>
      <c r="X200" s="18" t="s">
        <v>5</v>
      </c>
      <c r="Y200" s="18" t="s">
        <v>5</v>
      </c>
      <c r="Z200" s="18" t="s">
        <v>5</v>
      </c>
      <c r="AA200" s="18" t="s">
        <v>5</v>
      </c>
      <c r="AB200" s="18" t="s">
        <v>5</v>
      </c>
      <c r="AC200" s="18" t="s">
        <v>5</v>
      </c>
    </row>
    <row r="201" spans="1:29" ht="27.6" x14ac:dyDescent="0.3">
      <c r="A201" s="18"/>
      <c r="B201" s="19"/>
      <c r="C201" s="18"/>
      <c r="D201" s="18"/>
      <c r="E201" s="19"/>
      <c r="F201" s="19"/>
      <c r="G201" s="19"/>
      <c r="H201" s="19"/>
      <c r="I201" s="13" t="s">
        <v>53</v>
      </c>
      <c r="J201" s="3">
        <f t="shared" si="153"/>
        <v>0</v>
      </c>
      <c r="K201" s="3">
        <v>0</v>
      </c>
      <c r="L201" s="3">
        <v>0</v>
      </c>
      <c r="M201" s="3">
        <v>0</v>
      </c>
      <c r="N201" s="3">
        <v>0</v>
      </c>
      <c r="O201" s="3">
        <v>0</v>
      </c>
      <c r="P201" s="3">
        <v>0</v>
      </c>
      <c r="Q201" s="3">
        <v>0</v>
      </c>
      <c r="R201" s="3">
        <v>0</v>
      </c>
      <c r="S201" s="18"/>
      <c r="T201" s="18"/>
      <c r="U201" s="18"/>
      <c r="V201" s="18"/>
      <c r="W201" s="18"/>
      <c r="X201" s="18"/>
      <c r="Y201" s="18"/>
      <c r="Z201" s="18"/>
      <c r="AA201" s="18"/>
      <c r="AB201" s="18"/>
      <c r="AC201" s="18"/>
    </row>
    <row r="202" spans="1:29" ht="27.6" x14ac:dyDescent="0.3">
      <c r="A202" s="18"/>
      <c r="B202" s="19"/>
      <c r="C202" s="18"/>
      <c r="D202" s="18"/>
      <c r="E202" s="19"/>
      <c r="F202" s="19"/>
      <c r="G202" s="19"/>
      <c r="H202" s="19"/>
      <c r="I202" s="13" t="s">
        <v>34</v>
      </c>
      <c r="J202" s="3">
        <f t="shared" si="153"/>
        <v>0</v>
      </c>
      <c r="K202" s="3">
        <v>0</v>
      </c>
      <c r="L202" s="3">
        <v>0</v>
      </c>
      <c r="M202" s="3">
        <v>0</v>
      </c>
      <c r="N202" s="3">
        <v>0</v>
      </c>
      <c r="O202" s="3">
        <v>0</v>
      </c>
      <c r="P202" s="3">
        <v>0</v>
      </c>
      <c r="Q202" s="3">
        <v>0</v>
      </c>
      <c r="R202" s="3">
        <v>0</v>
      </c>
      <c r="S202" s="18"/>
      <c r="T202" s="18"/>
      <c r="U202" s="18"/>
      <c r="V202" s="18"/>
      <c r="W202" s="18"/>
      <c r="X202" s="18"/>
      <c r="Y202" s="18"/>
      <c r="Z202" s="18"/>
      <c r="AA202" s="18"/>
      <c r="AB202" s="18"/>
      <c r="AC202" s="18"/>
    </row>
    <row r="203" spans="1:29" ht="39" customHeight="1" x14ac:dyDescent="0.3">
      <c r="A203" s="18"/>
      <c r="B203" s="19"/>
      <c r="C203" s="18"/>
      <c r="D203" s="18"/>
      <c r="E203" s="19"/>
      <c r="F203" s="19"/>
      <c r="G203" s="19"/>
      <c r="H203" s="19"/>
      <c r="I203" s="13" t="s">
        <v>4</v>
      </c>
      <c r="J203" s="3">
        <f t="shared" si="153"/>
        <v>0</v>
      </c>
      <c r="K203" s="3">
        <v>0</v>
      </c>
      <c r="L203" s="3">
        <v>0</v>
      </c>
      <c r="M203" s="3">
        <v>0</v>
      </c>
      <c r="N203" s="3">
        <v>0</v>
      </c>
      <c r="O203" s="3">
        <v>0</v>
      </c>
      <c r="P203" s="3">
        <v>0</v>
      </c>
      <c r="Q203" s="3">
        <v>0</v>
      </c>
      <c r="R203" s="3">
        <v>0</v>
      </c>
      <c r="S203" s="18"/>
      <c r="T203" s="18"/>
      <c r="U203" s="18"/>
      <c r="V203" s="18"/>
      <c r="W203" s="18"/>
      <c r="X203" s="18"/>
      <c r="Y203" s="18"/>
      <c r="Z203" s="18"/>
      <c r="AA203" s="18"/>
      <c r="AB203" s="18"/>
      <c r="AC203" s="18"/>
    </row>
    <row r="204" spans="1:29" x14ac:dyDescent="0.3">
      <c r="A204" s="24" t="s">
        <v>75</v>
      </c>
      <c r="B204" s="19" t="s">
        <v>108</v>
      </c>
      <c r="C204" s="18">
        <v>2020</v>
      </c>
      <c r="D204" s="18">
        <v>2025</v>
      </c>
      <c r="E204" s="19" t="s">
        <v>6</v>
      </c>
      <c r="F204" s="19" t="s">
        <v>5</v>
      </c>
      <c r="G204" s="19" t="s">
        <v>5</v>
      </c>
      <c r="H204" s="19" t="s">
        <v>5</v>
      </c>
      <c r="I204" s="17" t="s">
        <v>3</v>
      </c>
      <c r="J204" s="3">
        <f t="shared" ref="J204:J207" si="154">SUM(K204:R204)</f>
        <v>0</v>
      </c>
      <c r="K204" s="3">
        <v>0</v>
      </c>
      <c r="L204" s="3">
        <v>0</v>
      </c>
      <c r="M204" s="3">
        <v>0</v>
      </c>
      <c r="N204" s="3">
        <v>0</v>
      </c>
      <c r="O204" s="3">
        <v>0</v>
      </c>
      <c r="P204" s="3">
        <v>0</v>
      </c>
      <c r="Q204" s="3">
        <v>0</v>
      </c>
      <c r="R204" s="3">
        <v>0</v>
      </c>
      <c r="S204" s="18" t="s">
        <v>5</v>
      </c>
      <c r="T204" s="18" t="s">
        <v>5</v>
      </c>
      <c r="U204" s="18" t="s">
        <v>5</v>
      </c>
      <c r="V204" s="18" t="s">
        <v>5</v>
      </c>
      <c r="W204" s="18" t="s">
        <v>5</v>
      </c>
      <c r="X204" s="18" t="s">
        <v>5</v>
      </c>
      <c r="Y204" s="18" t="s">
        <v>5</v>
      </c>
      <c r="Z204" s="18" t="s">
        <v>5</v>
      </c>
      <c r="AA204" s="18" t="s">
        <v>5</v>
      </c>
      <c r="AB204" s="18" t="s">
        <v>5</v>
      </c>
      <c r="AC204" s="18" t="s">
        <v>5</v>
      </c>
    </row>
    <row r="205" spans="1:29" ht="27.6" x14ac:dyDescent="0.3">
      <c r="A205" s="24"/>
      <c r="B205" s="19"/>
      <c r="C205" s="18"/>
      <c r="D205" s="18"/>
      <c r="E205" s="19"/>
      <c r="F205" s="19"/>
      <c r="G205" s="19"/>
      <c r="H205" s="19"/>
      <c r="I205" s="13" t="s">
        <v>53</v>
      </c>
      <c r="J205" s="3">
        <f t="shared" si="154"/>
        <v>0</v>
      </c>
      <c r="K205" s="3">
        <v>0</v>
      </c>
      <c r="L205" s="3">
        <f>L209+L213</f>
        <v>0</v>
      </c>
      <c r="M205" s="3">
        <v>0</v>
      </c>
      <c r="N205" s="3">
        <v>0</v>
      </c>
      <c r="O205" s="3">
        <v>0</v>
      </c>
      <c r="P205" s="3">
        <v>0</v>
      </c>
      <c r="Q205" s="3">
        <v>0</v>
      </c>
      <c r="R205" s="3">
        <v>0</v>
      </c>
      <c r="S205" s="18"/>
      <c r="T205" s="18"/>
      <c r="U205" s="18"/>
      <c r="V205" s="18"/>
      <c r="W205" s="18"/>
      <c r="X205" s="18"/>
      <c r="Y205" s="18"/>
      <c r="Z205" s="18"/>
      <c r="AA205" s="18"/>
      <c r="AB205" s="18"/>
      <c r="AC205" s="18"/>
    </row>
    <row r="206" spans="1:29" ht="27.6" x14ac:dyDescent="0.3">
      <c r="A206" s="24"/>
      <c r="B206" s="19"/>
      <c r="C206" s="18"/>
      <c r="D206" s="18"/>
      <c r="E206" s="19"/>
      <c r="F206" s="19"/>
      <c r="G206" s="19"/>
      <c r="H206" s="19"/>
      <c r="I206" s="13" t="s">
        <v>34</v>
      </c>
      <c r="J206" s="3">
        <f t="shared" si="154"/>
        <v>0</v>
      </c>
      <c r="K206" s="3">
        <v>0</v>
      </c>
      <c r="L206" s="3">
        <v>0</v>
      </c>
      <c r="M206" s="3">
        <v>0</v>
      </c>
      <c r="N206" s="3">
        <v>0</v>
      </c>
      <c r="O206" s="3">
        <v>0</v>
      </c>
      <c r="P206" s="3">
        <v>0</v>
      </c>
      <c r="Q206" s="3">
        <v>0</v>
      </c>
      <c r="R206" s="3">
        <v>0</v>
      </c>
      <c r="S206" s="18"/>
      <c r="T206" s="18"/>
      <c r="U206" s="18"/>
      <c r="V206" s="18"/>
      <c r="W206" s="18"/>
      <c r="X206" s="18"/>
      <c r="Y206" s="18"/>
      <c r="Z206" s="18"/>
      <c r="AA206" s="18"/>
      <c r="AB206" s="18"/>
      <c r="AC206" s="18"/>
    </row>
    <row r="207" spans="1:29" ht="39" customHeight="1" x14ac:dyDescent="0.3">
      <c r="A207" s="18"/>
      <c r="B207" s="19"/>
      <c r="C207" s="18"/>
      <c r="D207" s="18"/>
      <c r="E207" s="19"/>
      <c r="F207" s="19"/>
      <c r="G207" s="19"/>
      <c r="H207" s="19"/>
      <c r="I207" s="13" t="s">
        <v>4</v>
      </c>
      <c r="J207" s="3">
        <f t="shared" si="154"/>
        <v>0</v>
      </c>
      <c r="K207" s="3">
        <v>0</v>
      </c>
      <c r="L207" s="3">
        <v>0</v>
      </c>
      <c r="M207" s="3">
        <v>0</v>
      </c>
      <c r="N207" s="3">
        <v>0</v>
      </c>
      <c r="O207" s="3">
        <v>0</v>
      </c>
      <c r="P207" s="3">
        <v>0</v>
      </c>
      <c r="Q207" s="3">
        <v>0</v>
      </c>
      <c r="R207" s="3">
        <v>0</v>
      </c>
      <c r="S207" s="18"/>
      <c r="T207" s="18"/>
      <c r="U207" s="18"/>
      <c r="V207" s="18"/>
      <c r="W207" s="18"/>
      <c r="X207" s="18"/>
      <c r="Y207" s="18"/>
      <c r="Z207" s="18"/>
      <c r="AA207" s="18"/>
      <c r="AB207" s="18"/>
      <c r="AC207" s="18"/>
    </row>
    <row r="208" spans="1:29" x14ac:dyDescent="0.3">
      <c r="A208" s="24" t="s">
        <v>76</v>
      </c>
      <c r="B208" s="19" t="s">
        <v>109</v>
      </c>
      <c r="C208" s="18">
        <v>2020</v>
      </c>
      <c r="D208" s="18">
        <v>2025</v>
      </c>
      <c r="E208" s="19" t="s">
        <v>6</v>
      </c>
      <c r="F208" s="19" t="s">
        <v>5</v>
      </c>
      <c r="G208" s="19" t="s">
        <v>5</v>
      </c>
      <c r="H208" s="19" t="s">
        <v>5</v>
      </c>
      <c r="I208" s="17" t="s">
        <v>3</v>
      </c>
      <c r="J208" s="3">
        <f t="shared" ref="J208:J215" si="155">SUM(K208:R208)</f>
        <v>0</v>
      </c>
      <c r="K208" s="3">
        <v>0</v>
      </c>
      <c r="L208" s="3">
        <v>0</v>
      </c>
      <c r="M208" s="3">
        <v>0</v>
      </c>
      <c r="N208" s="3">
        <v>0</v>
      </c>
      <c r="O208" s="3">
        <v>0</v>
      </c>
      <c r="P208" s="3">
        <v>0</v>
      </c>
      <c r="Q208" s="3">
        <v>0</v>
      </c>
      <c r="R208" s="3">
        <v>0</v>
      </c>
      <c r="S208" s="18" t="s">
        <v>5</v>
      </c>
      <c r="T208" s="18" t="s">
        <v>5</v>
      </c>
      <c r="U208" s="18" t="s">
        <v>5</v>
      </c>
      <c r="V208" s="18" t="s">
        <v>5</v>
      </c>
      <c r="W208" s="18" t="s">
        <v>5</v>
      </c>
      <c r="X208" s="18" t="s">
        <v>5</v>
      </c>
      <c r="Y208" s="18" t="s">
        <v>5</v>
      </c>
      <c r="Z208" s="18" t="s">
        <v>5</v>
      </c>
      <c r="AA208" s="18" t="s">
        <v>5</v>
      </c>
      <c r="AB208" s="18" t="s">
        <v>5</v>
      </c>
      <c r="AC208" s="18" t="s">
        <v>5</v>
      </c>
    </row>
    <row r="209" spans="1:29" ht="27.6" x14ac:dyDescent="0.3">
      <c r="A209" s="24"/>
      <c r="B209" s="19"/>
      <c r="C209" s="18"/>
      <c r="D209" s="18"/>
      <c r="E209" s="19"/>
      <c r="F209" s="19"/>
      <c r="G209" s="19"/>
      <c r="H209" s="19"/>
      <c r="I209" s="13" t="s">
        <v>53</v>
      </c>
      <c r="J209" s="3">
        <f t="shared" si="155"/>
        <v>0</v>
      </c>
      <c r="K209" s="3">
        <v>0</v>
      </c>
      <c r="L209" s="3">
        <v>0</v>
      </c>
      <c r="M209" s="3">
        <v>0</v>
      </c>
      <c r="N209" s="3">
        <v>0</v>
      </c>
      <c r="O209" s="3">
        <v>0</v>
      </c>
      <c r="P209" s="3">
        <v>0</v>
      </c>
      <c r="Q209" s="3">
        <v>0</v>
      </c>
      <c r="R209" s="3">
        <v>0</v>
      </c>
      <c r="S209" s="18"/>
      <c r="T209" s="18"/>
      <c r="U209" s="18"/>
      <c r="V209" s="18"/>
      <c r="W209" s="18"/>
      <c r="X209" s="18"/>
      <c r="Y209" s="18"/>
      <c r="Z209" s="18"/>
      <c r="AA209" s="18"/>
      <c r="AB209" s="18"/>
      <c r="AC209" s="18"/>
    </row>
    <row r="210" spans="1:29" ht="27.6" x14ac:dyDescent="0.3">
      <c r="A210" s="24"/>
      <c r="B210" s="19"/>
      <c r="C210" s="18"/>
      <c r="D210" s="18"/>
      <c r="E210" s="19"/>
      <c r="F210" s="19"/>
      <c r="G210" s="19"/>
      <c r="H210" s="19"/>
      <c r="I210" s="13" t="s">
        <v>34</v>
      </c>
      <c r="J210" s="3">
        <f t="shared" si="155"/>
        <v>0</v>
      </c>
      <c r="K210" s="3">
        <v>0</v>
      </c>
      <c r="L210" s="3">
        <v>0</v>
      </c>
      <c r="M210" s="3">
        <v>0</v>
      </c>
      <c r="N210" s="3">
        <v>0</v>
      </c>
      <c r="O210" s="3">
        <v>0</v>
      </c>
      <c r="P210" s="3">
        <v>0</v>
      </c>
      <c r="Q210" s="3">
        <v>0</v>
      </c>
      <c r="R210" s="3">
        <v>0</v>
      </c>
      <c r="S210" s="18"/>
      <c r="T210" s="18"/>
      <c r="U210" s="18"/>
      <c r="V210" s="18"/>
      <c r="W210" s="18"/>
      <c r="X210" s="18"/>
      <c r="Y210" s="18"/>
      <c r="Z210" s="18"/>
      <c r="AA210" s="18"/>
      <c r="AB210" s="18"/>
      <c r="AC210" s="18"/>
    </row>
    <row r="211" spans="1:29" ht="34.200000000000003" customHeight="1" x14ac:dyDescent="0.3">
      <c r="A211" s="18"/>
      <c r="B211" s="19"/>
      <c r="C211" s="18"/>
      <c r="D211" s="18"/>
      <c r="E211" s="19"/>
      <c r="F211" s="19"/>
      <c r="G211" s="19"/>
      <c r="H211" s="19"/>
      <c r="I211" s="13" t="s">
        <v>4</v>
      </c>
      <c r="J211" s="3">
        <f t="shared" si="155"/>
        <v>0</v>
      </c>
      <c r="K211" s="3">
        <v>0</v>
      </c>
      <c r="L211" s="3">
        <v>0</v>
      </c>
      <c r="M211" s="3">
        <v>0</v>
      </c>
      <c r="N211" s="3">
        <v>0</v>
      </c>
      <c r="O211" s="3">
        <v>0</v>
      </c>
      <c r="P211" s="3">
        <v>0</v>
      </c>
      <c r="Q211" s="3">
        <v>0</v>
      </c>
      <c r="R211" s="3">
        <v>0</v>
      </c>
      <c r="S211" s="18"/>
      <c r="T211" s="18"/>
      <c r="U211" s="18"/>
      <c r="V211" s="18"/>
      <c r="W211" s="18"/>
      <c r="X211" s="18"/>
      <c r="Y211" s="18"/>
      <c r="Z211" s="18"/>
      <c r="AA211" s="18"/>
      <c r="AB211" s="18"/>
      <c r="AC211" s="18"/>
    </row>
    <row r="212" spans="1:29" x14ac:dyDescent="0.3">
      <c r="A212" s="18" t="s">
        <v>107</v>
      </c>
      <c r="B212" s="19" t="s">
        <v>223</v>
      </c>
      <c r="C212" s="18">
        <v>2020</v>
      </c>
      <c r="D212" s="18">
        <v>2025</v>
      </c>
      <c r="E212" s="19" t="s">
        <v>6</v>
      </c>
      <c r="F212" s="19" t="s">
        <v>5</v>
      </c>
      <c r="G212" s="19" t="s">
        <v>5</v>
      </c>
      <c r="H212" s="19" t="s">
        <v>5</v>
      </c>
      <c r="I212" s="16" t="s">
        <v>3</v>
      </c>
      <c r="J212" s="3">
        <f t="shared" si="155"/>
        <v>5970398.5299999993</v>
      </c>
      <c r="K212" s="3">
        <f>K213+K214+K215</f>
        <v>160000</v>
      </c>
      <c r="L212" s="3">
        <f t="shared" ref="L212:R212" si="156">L213+L214+L215</f>
        <v>5176456.8</v>
      </c>
      <c r="M212" s="3">
        <f t="shared" si="156"/>
        <v>633941.73</v>
      </c>
      <c r="N212" s="3">
        <f t="shared" si="156"/>
        <v>0</v>
      </c>
      <c r="O212" s="3">
        <f t="shared" si="156"/>
        <v>0</v>
      </c>
      <c r="P212" s="3">
        <f t="shared" ref="P212" si="157">P213+P214+P215</f>
        <v>0</v>
      </c>
      <c r="Q212" s="3">
        <f t="shared" ref="Q212" si="158">Q213+Q214+Q215</f>
        <v>0</v>
      </c>
      <c r="R212" s="3">
        <f t="shared" si="156"/>
        <v>0</v>
      </c>
      <c r="S212" s="18" t="s">
        <v>5</v>
      </c>
      <c r="T212" s="18" t="s">
        <v>5</v>
      </c>
      <c r="U212" s="18" t="s">
        <v>5</v>
      </c>
      <c r="V212" s="18" t="s">
        <v>5</v>
      </c>
      <c r="W212" s="18" t="s">
        <v>5</v>
      </c>
      <c r="X212" s="18" t="s">
        <v>5</v>
      </c>
      <c r="Y212" s="18" t="s">
        <v>5</v>
      </c>
      <c r="Z212" s="18" t="s">
        <v>5</v>
      </c>
      <c r="AA212" s="18" t="s">
        <v>5</v>
      </c>
      <c r="AB212" s="18" t="s">
        <v>5</v>
      </c>
      <c r="AC212" s="18" t="s">
        <v>5</v>
      </c>
    </row>
    <row r="213" spans="1:29" ht="27.6" x14ac:dyDescent="0.3">
      <c r="A213" s="18"/>
      <c r="B213" s="19"/>
      <c r="C213" s="18"/>
      <c r="D213" s="18"/>
      <c r="E213" s="19"/>
      <c r="F213" s="19"/>
      <c r="G213" s="19"/>
      <c r="H213" s="19"/>
      <c r="I213" s="13" t="s">
        <v>53</v>
      </c>
      <c r="J213" s="3">
        <f t="shared" si="155"/>
        <v>0</v>
      </c>
      <c r="K213" s="3">
        <v>0</v>
      </c>
      <c r="L213" s="3">
        <f>L217</f>
        <v>0</v>
      </c>
      <c r="M213" s="3">
        <f t="shared" ref="M213:R213" si="159">M217</f>
        <v>0</v>
      </c>
      <c r="N213" s="3">
        <f t="shared" si="159"/>
        <v>0</v>
      </c>
      <c r="O213" s="3">
        <f t="shared" si="159"/>
        <v>0</v>
      </c>
      <c r="P213" s="3">
        <f t="shared" ref="P213" si="160">P217</f>
        <v>0</v>
      </c>
      <c r="Q213" s="3">
        <f t="shared" ref="Q213" si="161">Q217</f>
        <v>0</v>
      </c>
      <c r="R213" s="3">
        <f t="shared" si="159"/>
        <v>0</v>
      </c>
      <c r="S213" s="18"/>
      <c r="T213" s="18"/>
      <c r="U213" s="18"/>
      <c r="V213" s="18"/>
      <c r="W213" s="18"/>
      <c r="X213" s="18"/>
      <c r="Y213" s="18"/>
      <c r="Z213" s="18"/>
      <c r="AA213" s="18"/>
      <c r="AB213" s="18"/>
      <c r="AC213" s="18"/>
    </row>
    <row r="214" spans="1:29" ht="27.6" x14ac:dyDescent="0.3">
      <c r="A214" s="18"/>
      <c r="B214" s="19"/>
      <c r="C214" s="18"/>
      <c r="D214" s="18"/>
      <c r="E214" s="19"/>
      <c r="F214" s="19"/>
      <c r="G214" s="19"/>
      <c r="H214" s="19"/>
      <c r="I214" s="13" t="s">
        <v>34</v>
      </c>
      <c r="J214" s="3">
        <f t="shared" si="155"/>
        <v>3784956.16</v>
      </c>
      <c r="K214" s="3">
        <v>0</v>
      </c>
      <c r="L214" s="3">
        <f>L218</f>
        <v>3784956.16</v>
      </c>
      <c r="M214" s="3">
        <f t="shared" ref="M214" si="162">M218</f>
        <v>0</v>
      </c>
      <c r="N214" s="3">
        <v>0</v>
      </c>
      <c r="O214" s="3">
        <v>0</v>
      </c>
      <c r="P214" s="3">
        <v>0</v>
      </c>
      <c r="Q214" s="3">
        <v>0</v>
      </c>
      <c r="R214" s="3">
        <v>0</v>
      </c>
      <c r="S214" s="18"/>
      <c r="T214" s="18"/>
      <c r="U214" s="18"/>
      <c r="V214" s="18"/>
      <c r="W214" s="18"/>
      <c r="X214" s="18"/>
      <c r="Y214" s="18"/>
      <c r="Z214" s="18"/>
      <c r="AA214" s="18"/>
      <c r="AB214" s="18"/>
      <c r="AC214" s="18"/>
    </row>
    <row r="215" spans="1:29" ht="37.799999999999997" customHeight="1" x14ac:dyDescent="0.3">
      <c r="A215" s="18"/>
      <c r="B215" s="19"/>
      <c r="C215" s="18"/>
      <c r="D215" s="18"/>
      <c r="E215" s="19"/>
      <c r="F215" s="19"/>
      <c r="G215" s="19"/>
      <c r="H215" s="19"/>
      <c r="I215" s="13" t="s">
        <v>4</v>
      </c>
      <c r="J215" s="3">
        <f t="shared" si="155"/>
        <v>2185442.37</v>
      </c>
      <c r="K215" s="3">
        <v>160000</v>
      </c>
      <c r="L215" s="3">
        <f>L219</f>
        <v>1391500.64</v>
      </c>
      <c r="M215" s="3">
        <f t="shared" ref="M215" si="163">M219</f>
        <v>633941.73</v>
      </c>
      <c r="N215" s="3">
        <v>0</v>
      </c>
      <c r="O215" s="3">
        <v>0</v>
      </c>
      <c r="P215" s="3">
        <v>0</v>
      </c>
      <c r="Q215" s="3">
        <v>0</v>
      </c>
      <c r="R215" s="3">
        <v>0</v>
      </c>
      <c r="S215" s="18"/>
      <c r="T215" s="18"/>
      <c r="U215" s="18"/>
      <c r="V215" s="18"/>
      <c r="W215" s="18"/>
      <c r="X215" s="18"/>
      <c r="Y215" s="18"/>
      <c r="Z215" s="18"/>
      <c r="AA215" s="18"/>
      <c r="AB215" s="18"/>
      <c r="AC215" s="18"/>
    </row>
    <row r="216" spans="1:29" x14ac:dyDescent="0.3">
      <c r="A216" s="18" t="s">
        <v>132</v>
      </c>
      <c r="B216" s="19" t="s">
        <v>133</v>
      </c>
      <c r="C216" s="18">
        <v>2020</v>
      </c>
      <c r="D216" s="18">
        <v>2025</v>
      </c>
      <c r="E216" s="19" t="s">
        <v>6</v>
      </c>
      <c r="F216" s="19" t="s">
        <v>5</v>
      </c>
      <c r="G216" s="19" t="s">
        <v>5</v>
      </c>
      <c r="H216" s="19" t="s">
        <v>5</v>
      </c>
      <c r="I216" s="16" t="s">
        <v>3</v>
      </c>
      <c r="J216" s="3">
        <f>SUM(K216:R216)</f>
        <v>5810398.5299999993</v>
      </c>
      <c r="K216" s="3">
        <f t="shared" ref="K216:R216" si="164">K217+K218+K219</f>
        <v>0</v>
      </c>
      <c r="L216" s="3">
        <f t="shared" si="164"/>
        <v>5176456.8</v>
      </c>
      <c r="M216" s="3">
        <f t="shared" si="164"/>
        <v>633941.73</v>
      </c>
      <c r="N216" s="3">
        <f t="shared" si="164"/>
        <v>0</v>
      </c>
      <c r="O216" s="3">
        <f t="shared" si="164"/>
        <v>0</v>
      </c>
      <c r="P216" s="3">
        <f t="shared" ref="P216" si="165">P217+P218+P219</f>
        <v>0</v>
      </c>
      <c r="Q216" s="3">
        <f t="shared" ref="Q216" si="166">Q217+Q218+Q219</f>
        <v>0</v>
      </c>
      <c r="R216" s="3">
        <f t="shared" si="164"/>
        <v>0</v>
      </c>
      <c r="S216" s="18" t="s">
        <v>5</v>
      </c>
      <c r="T216" s="18" t="s">
        <v>5</v>
      </c>
      <c r="U216" s="18" t="s">
        <v>5</v>
      </c>
      <c r="V216" s="18" t="s">
        <v>5</v>
      </c>
      <c r="W216" s="18" t="s">
        <v>5</v>
      </c>
      <c r="X216" s="18" t="s">
        <v>5</v>
      </c>
      <c r="Y216" s="18" t="s">
        <v>5</v>
      </c>
      <c r="Z216" s="18" t="s">
        <v>5</v>
      </c>
      <c r="AA216" s="18" t="s">
        <v>5</v>
      </c>
      <c r="AB216" s="18" t="s">
        <v>5</v>
      </c>
      <c r="AC216" s="18" t="s">
        <v>5</v>
      </c>
    </row>
    <row r="217" spans="1:29" ht="27.6" x14ac:dyDescent="0.3">
      <c r="A217" s="18"/>
      <c r="B217" s="19"/>
      <c r="C217" s="18"/>
      <c r="D217" s="18"/>
      <c r="E217" s="19"/>
      <c r="F217" s="19"/>
      <c r="G217" s="19"/>
      <c r="H217" s="19"/>
      <c r="I217" s="13" t="s">
        <v>53</v>
      </c>
      <c r="J217" s="3">
        <f t="shared" ref="J217:J247" si="167">SUM(K217:R217)</f>
        <v>0</v>
      </c>
      <c r="K217" s="3">
        <v>0</v>
      </c>
      <c r="L217" s="3">
        <v>0</v>
      </c>
      <c r="M217" s="3">
        <v>0</v>
      </c>
      <c r="N217" s="3">
        <v>0</v>
      </c>
      <c r="O217" s="3">
        <v>0</v>
      </c>
      <c r="P217" s="3">
        <v>0</v>
      </c>
      <c r="Q217" s="3">
        <v>0</v>
      </c>
      <c r="R217" s="3">
        <v>0</v>
      </c>
      <c r="S217" s="18"/>
      <c r="T217" s="18"/>
      <c r="U217" s="18"/>
      <c r="V217" s="18"/>
      <c r="W217" s="18"/>
      <c r="X217" s="18"/>
      <c r="Y217" s="18"/>
      <c r="Z217" s="18"/>
      <c r="AA217" s="18"/>
      <c r="AB217" s="18"/>
      <c r="AC217" s="18"/>
    </row>
    <row r="218" spans="1:29" ht="27.6" x14ac:dyDescent="0.3">
      <c r="A218" s="18"/>
      <c r="B218" s="19"/>
      <c r="C218" s="18"/>
      <c r="D218" s="18"/>
      <c r="E218" s="19"/>
      <c r="F218" s="19"/>
      <c r="G218" s="19"/>
      <c r="H218" s="19"/>
      <c r="I218" s="13" t="s">
        <v>34</v>
      </c>
      <c r="J218" s="3">
        <f t="shared" si="167"/>
        <v>3784956.16</v>
      </c>
      <c r="K218" s="3">
        <v>0</v>
      </c>
      <c r="L218" s="3">
        <v>3784956.16</v>
      </c>
      <c r="M218" s="3">
        <v>0</v>
      </c>
      <c r="N218" s="3">
        <v>0</v>
      </c>
      <c r="O218" s="3">
        <v>0</v>
      </c>
      <c r="P218" s="3">
        <v>0</v>
      </c>
      <c r="Q218" s="3">
        <v>0</v>
      </c>
      <c r="R218" s="3">
        <v>0</v>
      </c>
      <c r="S218" s="18"/>
      <c r="T218" s="18"/>
      <c r="U218" s="18"/>
      <c r="V218" s="18"/>
      <c r="W218" s="18"/>
      <c r="X218" s="18"/>
      <c r="Y218" s="18"/>
      <c r="Z218" s="18"/>
      <c r="AA218" s="18"/>
      <c r="AB218" s="18"/>
      <c r="AC218" s="18"/>
    </row>
    <row r="219" spans="1:29" ht="36.6" customHeight="1" x14ac:dyDescent="0.3">
      <c r="A219" s="18"/>
      <c r="B219" s="19"/>
      <c r="C219" s="18"/>
      <c r="D219" s="18"/>
      <c r="E219" s="19"/>
      <c r="F219" s="19"/>
      <c r="G219" s="19"/>
      <c r="H219" s="19"/>
      <c r="I219" s="13" t="s">
        <v>4</v>
      </c>
      <c r="J219" s="3">
        <f t="shared" si="167"/>
        <v>2025442.3699999999</v>
      </c>
      <c r="K219" s="3">
        <v>0</v>
      </c>
      <c r="L219" s="3">
        <v>1391500.64</v>
      </c>
      <c r="M219" s="3">
        <v>633941.73</v>
      </c>
      <c r="N219" s="3">
        <v>0</v>
      </c>
      <c r="O219" s="3">
        <v>0</v>
      </c>
      <c r="P219" s="3">
        <v>0</v>
      </c>
      <c r="Q219" s="3">
        <v>0</v>
      </c>
      <c r="R219" s="3">
        <v>0</v>
      </c>
      <c r="S219" s="18"/>
      <c r="T219" s="18"/>
      <c r="U219" s="18"/>
      <c r="V219" s="18"/>
      <c r="W219" s="18"/>
      <c r="X219" s="18"/>
      <c r="Y219" s="18"/>
      <c r="Z219" s="18"/>
      <c r="AA219" s="18"/>
      <c r="AB219" s="18"/>
      <c r="AC219" s="18"/>
    </row>
    <row r="220" spans="1:29" x14ac:dyDescent="0.3">
      <c r="A220" s="18" t="s">
        <v>139</v>
      </c>
      <c r="B220" s="19" t="s">
        <v>143</v>
      </c>
      <c r="C220" s="18">
        <v>2020</v>
      </c>
      <c r="D220" s="18">
        <v>2025</v>
      </c>
      <c r="E220" s="19" t="s">
        <v>6</v>
      </c>
      <c r="F220" s="19" t="s">
        <v>5</v>
      </c>
      <c r="G220" s="19" t="s">
        <v>5</v>
      </c>
      <c r="H220" s="19" t="s">
        <v>5</v>
      </c>
      <c r="I220" s="13" t="s">
        <v>3</v>
      </c>
      <c r="J220" s="3">
        <f t="shared" si="167"/>
        <v>5249146.5</v>
      </c>
      <c r="K220" s="3">
        <f>K221+K222+K223</f>
        <v>0</v>
      </c>
      <c r="L220" s="3">
        <f t="shared" ref="L220:R220" si="168">L221+L222+L223</f>
        <v>999981.78</v>
      </c>
      <c r="M220" s="3">
        <f t="shared" si="168"/>
        <v>0</v>
      </c>
      <c r="N220" s="3">
        <f t="shared" si="168"/>
        <v>4249164.72</v>
      </c>
      <c r="O220" s="3">
        <f t="shared" si="168"/>
        <v>0</v>
      </c>
      <c r="P220" s="3">
        <f t="shared" ref="P220" si="169">P221+P222+P223</f>
        <v>0</v>
      </c>
      <c r="Q220" s="3">
        <f t="shared" ref="Q220" si="170">Q221+Q222+Q223</f>
        <v>0</v>
      </c>
      <c r="R220" s="3">
        <f t="shared" si="168"/>
        <v>0</v>
      </c>
      <c r="S220" s="19" t="s">
        <v>147</v>
      </c>
      <c r="T220" s="18" t="s">
        <v>148</v>
      </c>
      <c r="U220" s="18">
        <v>10598.609700000001</v>
      </c>
      <c r="V220" s="18" t="s">
        <v>5</v>
      </c>
      <c r="W220" s="18">
        <v>1358.6097</v>
      </c>
      <c r="X220" s="18" t="s">
        <v>5</v>
      </c>
      <c r="Y220" s="18">
        <v>9240</v>
      </c>
      <c r="Z220" s="18" t="s">
        <v>5</v>
      </c>
      <c r="AA220" s="18" t="s">
        <v>5</v>
      </c>
      <c r="AB220" s="18" t="s">
        <v>5</v>
      </c>
      <c r="AC220" s="18" t="s">
        <v>5</v>
      </c>
    </row>
    <row r="221" spans="1:29" ht="27.6" x14ac:dyDescent="0.3">
      <c r="A221" s="18"/>
      <c r="B221" s="19"/>
      <c r="C221" s="18"/>
      <c r="D221" s="18"/>
      <c r="E221" s="19"/>
      <c r="F221" s="19"/>
      <c r="G221" s="19"/>
      <c r="H221" s="19"/>
      <c r="I221" s="13" t="s">
        <v>53</v>
      </c>
      <c r="J221" s="3">
        <f t="shared" si="167"/>
        <v>0</v>
      </c>
      <c r="K221" s="3">
        <f>K225+K229+K233+K237+K241+K245</f>
        <v>0</v>
      </c>
      <c r="L221" s="3">
        <f t="shared" ref="L221:R221" si="171">L225+L229+L233+L237+L241+L245</f>
        <v>0</v>
      </c>
      <c r="M221" s="3">
        <f t="shared" si="171"/>
        <v>0</v>
      </c>
      <c r="N221" s="3">
        <f t="shared" si="171"/>
        <v>0</v>
      </c>
      <c r="O221" s="3">
        <f t="shared" si="171"/>
        <v>0</v>
      </c>
      <c r="P221" s="3">
        <f t="shared" ref="P221" si="172">P225+P229+P233+P237+P241+P245</f>
        <v>0</v>
      </c>
      <c r="Q221" s="3">
        <f t="shared" ref="Q221" si="173">Q225+Q229+Q233+Q237+Q241+Q245</f>
        <v>0</v>
      </c>
      <c r="R221" s="3">
        <f t="shared" si="171"/>
        <v>0</v>
      </c>
      <c r="S221" s="19"/>
      <c r="T221" s="18"/>
      <c r="U221" s="18"/>
      <c r="V221" s="18"/>
      <c r="W221" s="18"/>
      <c r="X221" s="18"/>
      <c r="Y221" s="18"/>
      <c r="Z221" s="18"/>
      <c r="AA221" s="18"/>
      <c r="AB221" s="18"/>
      <c r="AC221" s="18"/>
    </row>
    <row r="222" spans="1:29" ht="27.6" x14ac:dyDescent="0.3">
      <c r="A222" s="18"/>
      <c r="B222" s="19"/>
      <c r="C222" s="18"/>
      <c r="D222" s="18"/>
      <c r="E222" s="19"/>
      <c r="F222" s="19"/>
      <c r="G222" s="19"/>
      <c r="H222" s="19"/>
      <c r="I222" s="13" t="s">
        <v>34</v>
      </c>
      <c r="J222" s="3">
        <f t="shared" si="167"/>
        <v>4591728.42</v>
      </c>
      <c r="K222" s="3">
        <f t="shared" ref="K222:R223" si="174">K226+K230+K234+K238+K242+K246</f>
        <v>0</v>
      </c>
      <c r="L222" s="3">
        <f t="shared" si="174"/>
        <v>959982.49</v>
      </c>
      <c r="M222" s="3">
        <f t="shared" si="174"/>
        <v>0</v>
      </c>
      <c r="N222" s="3">
        <f t="shared" si="174"/>
        <v>3631745.9299999997</v>
      </c>
      <c r="O222" s="3">
        <f t="shared" si="174"/>
        <v>0</v>
      </c>
      <c r="P222" s="3">
        <f t="shared" ref="P222" si="175">P226+P230+P234+P238+P242+P246</f>
        <v>0</v>
      </c>
      <c r="Q222" s="3">
        <f t="shared" ref="Q222" si="176">Q226+Q230+Q234+Q238+Q242+Q246</f>
        <v>0</v>
      </c>
      <c r="R222" s="3">
        <f t="shared" si="174"/>
        <v>0</v>
      </c>
      <c r="S222" s="19"/>
      <c r="T222" s="18"/>
      <c r="U222" s="18"/>
      <c r="V222" s="18"/>
      <c r="W222" s="18"/>
      <c r="X222" s="18"/>
      <c r="Y222" s="18"/>
      <c r="Z222" s="18"/>
      <c r="AA222" s="18"/>
      <c r="AB222" s="18"/>
      <c r="AC222" s="18"/>
    </row>
    <row r="223" spans="1:29" ht="37.799999999999997" customHeight="1" x14ac:dyDescent="0.3">
      <c r="A223" s="18"/>
      <c r="B223" s="19"/>
      <c r="C223" s="18"/>
      <c r="D223" s="18"/>
      <c r="E223" s="19"/>
      <c r="F223" s="19"/>
      <c r="G223" s="19"/>
      <c r="H223" s="19"/>
      <c r="I223" s="13" t="s">
        <v>4</v>
      </c>
      <c r="J223" s="3">
        <f t="shared" si="167"/>
        <v>657418.08000000007</v>
      </c>
      <c r="K223" s="3">
        <f t="shared" si="174"/>
        <v>0</v>
      </c>
      <c r="L223" s="3">
        <f t="shared" si="174"/>
        <v>39999.29</v>
      </c>
      <c r="M223" s="3">
        <f t="shared" si="174"/>
        <v>0</v>
      </c>
      <c r="N223" s="3">
        <f t="shared" si="174"/>
        <v>617418.79</v>
      </c>
      <c r="O223" s="3">
        <f t="shared" si="174"/>
        <v>0</v>
      </c>
      <c r="P223" s="3">
        <f t="shared" ref="P223" si="177">P227+P231+P235+P239+P243+P247</f>
        <v>0</v>
      </c>
      <c r="Q223" s="3">
        <f t="shared" ref="Q223" si="178">Q227+Q231+Q235+Q239+Q243+Q247</f>
        <v>0</v>
      </c>
      <c r="R223" s="3">
        <f t="shared" si="174"/>
        <v>0</v>
      </c>
      <c r="S223" s="19"/>
      <c r="T223" s="18"/>
      <c r="U223" s="18"/>
      <c r="V223" s="18"/>
      <c r="W223" s="18"/>
      <c r="X223" s="18"/>
      <c r="Y223" s="18"/>
      <c r="Z223" s="18"/>
      <c r="AA223" s="18"/>
      <c r="AB223" s="18"/>
      <c r="AC223" s="18"/>
    </row>
    <row r="224" spans="1:29" x14ac:dyDescent="0.3">
      <c r="A224" s="18" t="s">
        <v>140</v>
      </c>
      <c r="B224" s="19" t="s">
        <v>144</v>
      </c>
      <c r="C224" s="18">
        <v>2020</v>
      </c>
      <c r="D224" s="18">
        <v>2025</v>
      </c>
      <c r="E224" s="19" t="s">
        <v>6</v>
      </c>
      <c r="F224" s="19" t="s">
        <v>5</v>
      </c>
      <c r="G224" s="19" t="s">
        <v>5</v>
      </c>
      <c r="H224" s="19" t="s">
        <v>5</v>
      </c>
      <c r="I224" s="13" t="s">
        <v>3</v>
      </c>
      <c r="J224" s="3">
        <f t="shared" si="167"/>
        <v>73999.98</v>
      </c>
      <c r="K224" s="3">
        <f>K225+K226+K227</f>
        <v>0</v>
      </c>
      <c r="L224" s="3">
        <f t="shared" ref="L224:R224" si="179">L225+L226+L227</f>
        <v>73999.98</v>
      </c>
      <c r="M224" s="3">
        <f t="shared" si="179"/>
        <v>0</v>
      </c>
      <c r="N224" s="3">
        <f t="shared" si="179"/>
        <v>0</v>
      </c>
      <c r="O224" s="3">
        <f t="shared" si="179"/>
        <v>0</v>
      </c>
      <c r="P224" s="3">
        <f t="shared" ref="P224" si="180">P225+P226+P227</f>
        <v>0</v>
      </c>
      <c r="Q224" s="3">
        <f t="shared" ref="Q224" si="181">Q225+Q226+Q227</f>
        <v>0</v>
      </c>
      <c r="R224" s="3">
        <f t="shared" si="179"/>
        <v>0</v>
      </c>
      <c r="S224" s="18" t="s">
        <v>5</v>
      </c>
      <c r="T224" s="18" t="s">
        <v>5</v>
      </c>
      <c r="U224" s="18" t="s">
        <v>5</v>
      </c>
      <c r="V224" s="18" t="s">
        <v>5</v>
      </c>
      <c r="W224" s="18" t="s">
        <v>5</v>
      </c>
      <c r="X224" s="18" t="s">
        <v>5</v>
      </c>
      <c r="Y224" s="18" t="s">
        <v>5</v>
      </c>
      <c r="Z224" s="18" t="s">
        <v>5</v>
      </c>
      <c r="AA224" s="18" t="s">
        <v>5</v>
      </c>
      <c r="AB224" s="18" t="s">
        <v>5</v>
      </c>
      <c r="AC224" s="18" t="s">
        <v>5</v>
      </c>
    </row>
    <row r="225" spans="1:29" ht="27.6" x14ac:dyDescent="0.3">
      <c r="A225" s="18"/>
      <c r="B225" s="19"/>
      <c r="C225" s="18"/>
      <c r="D225" s="18"/>
      <c r="E225" s="19"/>
      <c r="F225" s="19"/>
      <c r="G225" s="19"/>
      <c r="H225" s="19"/>
      <c r="I225" s="13" t="s">
        <v>53</v>
      </c>
      <c r="J225" s="3">
        <f t="shared" si="167"/>
        <v>0</v>
      </c>
      <c r="K225" s="3">
        <v>0</v>
      </c>
      <c r="L225" s="3">
        <v>0</v>
      </c>
      <c r="M225" s="3">
        <v>0</v>
      </c>
      <c r="N225" s="3">
        <v>0</v>
      </c>
      <c r="O225" s="3">
        <v>0</v>
      </c>
      <c r="P225" s="3">
        <v>0</v>
      </c>
      <c r="Q225" s="3">
        <v>0</v>
      </c>
      <c r="R225" s="3">
        <v>0</v>
      </c>
      <c r="S225" s="18"/>
      <c r="T225" s="18"/>
      <c r="U225" s="18"/>
      <c r="V225" s="18"/>
      <c r="W225" s="18"/>
      <c r="X225" s="18"/>
      <c r="Y225" s="18"/>
      <c r="Z225" s="18"/>
      <c r="AA225" s="18"/>
      <c r="AB225" s="18"/>
      <c r="AC225" s="18"/>
    </row>
    <row r="226" spans="1:29" ht="27.6" x14ac:dyDescent="0.3">
      <c r="A226" s="18"/>
      <c r="B226" s="19"/>
      <c r="C226" s="18"/>
      <c r="D226" s="18"/>
      <c r="E226" s="19"/>
      <c r="F226" s="19"/>
      <c r="G226" s="19"/>
      <c r="H226" s="19"/>
      <c r="I226" s="13" t="s">
        <v>34</v>
      </c>
      <c r="J226" s="3">
        <f t="shared" si="167"/>
        <v>71039.98</v>
      </c>
      <c r="K226" s="3">
        <v>0</v>
      </c>
      <c r="L226" s="3">
        <v>71039.98</v>
      </c>
      <c r="M226" s="3">
        <v>0</v>
      </c>
      <c r="N226" s="3">
        <v>0</v>
      </c>
      <c r="O226" s="3">
        <v>0</v>
      </c>
      <c r="P226" s="3">
        <v>0</v>
      </c>
      <c r="Q226" s="3">
        <v>0</v>
      </c>
      <c r="R226" s="3">
        <v>0</v>
      </c>
      <c r="S226" s="18"/>
      <c r="T226" s="18"/>
      <c r="U226" s="18"/>
      <c r="V226" s="18"/>
      <c r="W226" s="18"/>
      <c r="X226" s="18"/>
      <c r="Y226" s="18"/>
      <c r="Z226" s="18"/>
      <c r="AA226" s="18"/>
      <c r="AB226" s="18"/>
      <c r="AC226" s="18"/>
    </row>
    <row r="227" spans="1:29" ht="36.6" customHeight="1" x14ac:dyDescent="0.3">
      <c r="A227" s="18"/>
      <c r="B227" s="19"/>
      <c r="C227" s="18"/>
      <c r="D227" s="18"/>
      <c r="E227" s="19"/>
      <c r="F227" s="19"/>
      <c r="G227" s="19"/>
      <c r="H227" s="19"/>
      <c r="I227" s="13" t="s">
        <v>4</v>
      </c>
      <c r="J227" s="3">
        <f t="shared" si="167"/>
        <v>2960</v>
      </c>
      <c r="K227" s="3">
        <v>0</v>
      </c>
      <c r="L227" s="3">
        <v>2960</v>
      </c>
      <c r="M227" s="3">
        <v>0</v>
      </c>
      <c r="N227" s="3">
        <v>0</v>
      </c>
      <c r="O227" s="3">
        <v>0</v>
      </c>
      <c r="P227" s="3">
        <v>0</v>
      </c>
      <c r="Q227" s="3">
        <v>0</v>
      </c>
      <c r="R227" s="3">
        <v>0</v>
      </c>
      <c r="S227" s="18"/>
      <c r="T227" s="18"/>
      <c r="U227" s="18"/>
      <c r="V227" s="18"/>
      <c r="W227" s="18"/>
      <c r="X227" s="18"/>
      <c r="Y227" s="18"/>
      <c r="Z227" s="18"/>
      <c r="AA227" s="18"/>
      <c r="AB227" s="18"/>
      <c r="AC227" s="18"/>
    </row>
    <row r="228" spans="1:29" x14ac:dyDescent="0.3">
      <c r="A228" s="18" t="s">
        <v>141</v>
      </c>
      <c r="B228" s="19" t="s">
        <v>145</v>
      </c>
      <c r="C228" s="18">
        <v>2020</v>
      </c>
      <c r="D228" s="18">
        <v>2025</v>
      </c>
      <c r="E228" s="19" t="s">
        <v>6</v>
      </c>
      <c r="F228" s="19" t="s">
        <v>5</v>
      </c>
      <c r="G228" s="19" t="s">
        <v>5</v>
      </c>
      <c r="H228" s="19" t="s">
        <v>5</v>
      </c>
      <c r="I228" s="13" t="s">
        <v>3</v>
      </c>
      <c r="J228" s="3">
        <f t="shared" si="167"/>
        <v>916618.21</v>
      </c>
      <c r="K228" s="3">
        <f>K229+K230+K231</f>
        <v>0</v>
      </c>
      <c r="L228" s="3">
        <f t="shared" ref="L228:R228" si="182">L229+L230+L231</f>
        <v>481982.23</v>
      </c>
      <c r="M228" s="3">
        <f t="shared" si="182"/>
        <v>0</v>
      </c>
      <c r="N228" s="3">
        <f t="shared" si="182"/>
        <v>434635.98</v>
      </c>
      <c r="O228" s="3">
        <f t="shared" si="182"/>
        <v>0</v>
      </c>
      <c r="P228" s="3">
        <f t="shared" ref="P228" si="183">P229+P230+P231</f>
        <v>0</v>
      </c>
      <c r="Q228" s="3">
        <f t="shared" ref="Q228" si="184">Q229+Q230+Q231</f>
        <v>0</v>
      </c>
      <c r="R228" s="3">
        <f t="shared" si="182"/>
        <v>0</v>
      </c>
      <c r="S228" s="18" t="s">
        <v>5</v>
      </c>
      <c r="T228" s="18" t="s">
        <v>5</v>
      </c>
      <c r="U228" s="18" t="s">
        <v>5</v>
      </c>
      <c r="V228" s="18" t="s">
        <v>5</v>
      </c>
      <c r="W228" s="18" t="s">
        <v>5</v>
      </c>
      <c r="X228" s="18" t="s">
        <v>5</v>
      </c>
      <c r="Y228" s="18" t="s">
        <v>5</v>
      </c>
      <c r="Z228" s="18" t="s">
        <v>5</v>
      </c>
      <c r="AA228" s="18" t="s">
        <v>5</v>
      </c>
      <c r="AB228" s="18" t="s">
        <v>5</v>
      </c>
      <c r="AC228" s="18" t="s">
        <v>5</v>
      </c>
    </row>
    <row r="229" spans="1:29" ht="27.6" x14ac:dyDescent="0.3">
      <c r="A229" s="18"/>
      <c r="B229" s="19"/>
      <c r="C229" s="18"/>
      <c r="D229" s="18"/>
      <c r="E229" s="19"/>
      <c r="F229" s="19"/>
      <c r="G229" s="19"/>
      <c r="H229" s="19"/>
      <c r="I229" s="13" t="s">
        <v>53</v>
      </c>
      <c r="J229" s="3">
        <f t="shared" si="167"/>
        <v>0</v>
      </c>
      <c r="K229" s="3">
        <v>0</v>
      </c>
      <c r="L229" s="3">
        <v>0</v>
      </c>
      <c r="M229" s="3">
        <v>0</v>
      </c>
      <c r="N229" s="3">
        <v>0</v>
      </c>
      <c r="O229" s="3">
        <v>0</v>
      </c>
      <c r="P229" s="3">
        <v>0</v>
      </c>
      <c r="Q229" s="3">
        <v>0</v>
      </c>
      <c r="R229" s="3">
        <v>0</v>
      </c>
      <c r="S229" s="18"/>
      <c r="T229" s="18"/>
      <c r="U229" s="18"/>
      <c r="V229" s="18"/>
      <c r="W229" s="18"/>
      <c r="X229" s="18"/>
      <c r="Y229" s="18"/>
      <c r="Z229" s="18"/>
      <c r="AA229" s="18"/>
      <c r="AB229" s="18"/>
      <c r="AC229" s="18"/>
    </row>
    <row r="230" spans="1:29" ht="27.6" x14ac:dyDescent="0.3">
      <c r="A230" s="18"/>
      <c r="B230" s="19"/>
      <c r="C230" s="18"/>
      <c r="D230" s="18"/>
      <c r="E230" s="19"/>
      <c r="F230" s="19"/>
      <c r="G230" s="19"/>
      <c r="H230" s="19"/>
      <c r="I230" s="13" t="s">
        <v>34</v>
      </c>
      <c r="J230" s="3">
        <f t="shared" si="167"/>
        <v>834184.76</v>
      </c>
      <c r="K230" s="3">
        <v>0</v>
      </c>
      <c r="L230" s="3">
        <v>462702.94</v>
      </c>
      <c r="M230" s="3">
        <v>0</v>
      </c>
      <c r="N230" s="3">
        <v>371481.82</v>
      </c>
      <c r="O230" s="3">
        <v>0</v>
      </c>
      <c r="P230" s="3">
        <v>0</v>
      </c>
      <c r="Q230" s="3">
        <v>0</v>
      </c>
      <c r="R230" s="3">
        <v>0</v>
      </c>
      <c r="S230" s="18"/>
      <c r="T230" s="18"/>
      <c r="U230" s="18"/>
      <c r="V230" s="18"/>
      <c r="W230" s="18"/>
      <c r="X230" s="18"/>
      <c r="Y230" s="18"/>
      <c r="Z230" s="18"/>
      <c r="AA230" s="18"/>
      <c r="AB230" s="18"/>
      <c r="AC230" s="18"/>
    </row>
    <row r="231" spans="1:29" ht="27.6" x14ac:dyDescent="0.3">
      <c r="A231" s="18"/>
      <c r="B231" s="19"/>
      <c r="C231" s="18"/>
      <c r="D231" s="18"/>
      <c r="E231" s="19"/>
      <c r="F231" s="19"/>
      <c r="G231" s="19"/>
      <c r="H231" s="19"/>
      <c r="I231" s="13" t="s">
        <v>4</v>
      </c>
      <c r="J231" s="3">
        <f t="shared" si="167"/>
        <v>82433.450000000012</v>
      </c>
      <c r="K231" s="3">
        <v>0</v>
      </c>
      <c r="L231" s="3">
        <v>19279.29</v>
      </c>
      <c r="M231" s="3">
        <v>0</v>
      </c>
      <c r="N231" s="3">
        <v>63154.16</v>
      </c>
      <c r="O231" s="3">
        <v>0</v>
      </c>
      <c r="P231" s="3">
        <v>0</v>
      </c>
      <c r="Q231" s="3">
        <v>0</v>
      </c>
      <c r="R231" s="3">
        <v>0</v>
      </c>
      <c r="S231" s="18"/>
      <c r="T231" s="18"/>
      <c r="U231" s="18"/>
      <c r="V231" s="18"/>
      <c r="W231" s="18"/>
      <c r="X231" s="18"/>
      <c r="Y231" s="18"/>
      <c r="Z231" s="18"/>
      <c r="AA231" s="18"/>
      <c r="AB231" s="18"/>
      <c r="AC231" s="18"/>
    </row>
    <row r="232" spans="1:29" x14ac:dyDescent="0.3">
      <c r="A232" s="18" t="s">
        <v>142</v>
      </c>
      <c r="B232" s="19" t="s">
        <v>146</v>
      </c>
      <c r="C232" s="18">
        <v>2020</v>
      </c>
      <c r="D232" s="18">
        <v>2025</v>
      </c>
      <c r="E232" s="19" t="s">
        <v>6</v>
      </c>
      <c r="F232" s="18" t="s">
        <v>5</v>
      </c>
      <c r="G232" s="18" t="s">
        <v>5</v>
      </c>
      <c r="H232" s="18" t="s">
        <v>5</v>
      </c>
      <c r="I232" s="13" t="s">
        <v>3</v>
      </c>
      <c r="J232" s="3">
        <f t="shared" si="167"/>
        <v>753057.16999999993</v>
      </c>
      <c r="K232" s="3">
        <f>K233+K234+K235</f>
        <v>0</v>
      </c>
      <c r="L232" s="3">
        <f t="shared" ref="L232:R232" si="185">L233+L234+L235</f>
        <v>443999.57</v>
      </c>
      <c r="M232" s="3">
        <f t="shared" si="185"/>
        <v>0</v>
      </c>
      <c r="N232" s="3">
        <f t="shared" si="185"/>
        <v>309057.59999999998</v>
      </c>
      <c r="O232" s="3">
        <f t="shared" si="185"/>
        <v>0</v>
      </c>
      <c r="P232" s="3">
        <f t="shared" ref="P232" si="186">P233+P234+P235</f>
        <v>0</v>
      </c>
      <c r="Q232" s="3">
        <f t="shared" ref="Q232" si="187">Q233+Q234+Q235</f>
        <v>0</v>
      </c>
      <c r="R232" s="3">
        <f t="shared" si="185"/>
        <v>0</v>
      </c>
      <c r="S232" s="18" t="s">
        <v>5</v>
      </c>
      <c r="T232" s="18" t="s">
        <v>5</v>
      </c>
      <c r="U232" s="18" t="s">
        <v>5</v>
      </c>
      <c r="V232" s="18" t="s">
        <v>5</v>
      </c>
      <c r="W232" s="18" t="s">
        <v>5</v>
      </c>
      <c r="X232" s="18" t="s">
        <v>5</v>
      </c>
      <c r="Y232" s="18" t="s">
        <v>5</v>
      </c>
      <c r="Z232" s="18" t="s">
        <v>5</v>
      </c>
      <c r="AA232" s="18" t="s">
        <v>5</v>
      </c>
      <c r="AB232" s="18" t="s">
        <v>5</v>
      </c>
      <c r="AC232" s="18" t="s">
        <v>5</v>
      </c>
    </row>
    <row r="233" spans="1:29" ht="27.6" x14ac:dyDescent="0.3">
      <c r="A233" s="18"/>
      <c r="B233" s="19"/>
      <c r="C233" s="18"/>
      <c r="D233" s="18"/>
      <c r="E233" s="19"/>
      <c r="F233" s="18"/>
      <c r="G233" s="18"/>
      <c r="H233" s="18"/>
      <c r="I233" s="13" t="s">
        <v>53</v>
      </c>
      <c r="J233" s="3">
        <f t="shared" si="167"/>
        <v>0</v>
      </c>
      <c r="K233" s="3">
        <v>0</v>
      </c>
      <c r="L233" s="3">
        <v>0</v>
      </c>
      <c r="M233" s="3">
        <v>0</v>
      </c>
      <c r="N233" s="3">
        <v>0</v>
      </c>
      <c r="O233" s="3">
        <v>0</v>
      </c>
      <c r="P233" s="3">
        <v>0</v>
      </c>
      <c r="Q233" s="3">
        <v>0</v>
      </c>
      <c r="R233" s="3">
        <v>0</v>
      </c>
      <c r="S233" s="18"/>
      <c r="T233" s="18"/>
      <c r="U233" s="18"/>
      <c r="V233" s="18"/>
      <c r="W233" s="18"/>
      <c r="X233" s="18"/>
      <c r="Y233" s="18"/>
      <c r="Z233" s="18"/>
      <c r="AA233" s="18"/>
      <c r="AB233" s="18"/>
      <c r="AC233" s="18"/>
    </row>
    <row r="234" spans="1:29" ht="27.6" x14ac:dyDescent="0.3">
      <c r="A234" s="18"/>
      <c r="B234" s="19"/>
      <c r="C234" s="18"/>
      <c r="D234" s="18"/>
      <c r="E234" s="19"/>
      <c r="F234" s="18"/>
      <c r="G234" s="18"/>
      <c r="H234" s="18"/>
      <c r="I234" s="13" t="s">
        <v>34</v>
      </c>
      <c r="J234" s="3">
        <f t="shared" si="167"/>
        <v>690389.99</v>
      </c>
      <c r="K234" s="3">
        <v>0</v>
      </c>
      <c r="L234" s="3">
        <v>426239.57</v>
      </c>
      <c r="M234" s="3">
        <v>0</v>
      </c>
      <c r="N234" s="3">
        <v>264150.42</v>
      </c>
      <c r="O234" s="3">
        <v>0</v>
      </c>
      <c r="P234" s="3">
        <v>0</v>
      </c>
      <c r="Q234" s="3">
        <v>0</v>
      </c>
      <c r="R234" s="3">
        <v>0</v>
      </c>
      <c r="S234" s="18"/>
      <c r="T234" s="18"/>
      <c r="U234" s="18"/>
      <c r="V234" s="18"/>
      <c r="W234" s="18"/>
      <c r="X234" s="18"/>
      <c r="Y234" s="18"/>
      <c r="Z234" s="18"/>
      <c r="AA234" s="18"/>
      <c r="AB234" s="18"/>
      <c r="AC234" s="18"/>
    </row>
    <row r="235" spans="1:29" ht="27.6" x14ac:dyDescent="0.3">
      <c r="A235" s="18"/>
      <c r="B235" s="19"/>
      <c r="C235" s="18"/>
      <c r="D235" s="18"/>
      <c r="E235" s="19"/>
      <c r="F235" s="18"/>
      <c r="G235" s="18"/>
      <c r="H235" s="18"/>
      <c r="I235" s="13" t="s">
        <v>4</v>
      </c>
      <c r="J235" s="3">
        <f t="shared" si="167"/>
        <v>62667.18</v>
      </c>
      <c r="K235" s="3">
        <v>0</v>
      </c>
      <c r="L235" s="3">
        <v>17760</v>
      </c>
      <c r="M235" s="3">
        <v>0</v>
      </c>
      <c r="N235" s="3">
        <v>44907.18</v>
      </c>
      <c r="O235" s="3">
        <v>0</v>
      </c>
      <c r="P235" s="3">
        <v>0</v>
      </c>
      <c r="Q235" s="3">
        <v>0</v>
      </c>
      <c r="R235" s="3">
        <v>0</v>
      </c>
      <c r="S235" s="18"/>
      <c r="T235" s="18"/>
      <c r="U235" s="18"/>
      <c r="V235" s="18"/>
      <c r="W235" s="18"/>
      <c r="X235" s="18"/>
      <c r="Y235" s="18"/>
      <c r="Z235" s="18"/>
      <c r="AA235" s="18"/>
      <c r="AB235" s="18"/>
      <c r="AC235" s="18"/>
    </row>
    <row r="236" spans="1:29" x14ac:dyDescent="0.3">
      <c r="A236" s="18" t="s">
        <v>224</v>
      </c>
      <c r="B236" s="19" t="s">
        <v>227</v>
      </c>
      <c r="C236" s="18">
        <v>2020</v>
      </c>
      <c r="D236" s="18">
        <v>2025</v>
      </c>
      <c r="E236" s="19" t="s">
        <v>6</v>
      </c>
      <c r="F236" s="18" t="s">
        <v>5</v>
      </c>
      <c r="G236" s="18" t="s">
        <v>5</v>
      </c>
      <c r="H236" s="18" t="s">
        <v>5</v>
      </c>
      <c r="I236" s="13" t="s">
        <v>3</v>
      </c>
      <c r="J236" s="3">
        <f t="shared" si="167"/>
        <v>44118.9</v>
      </c>
      <c r="K236" s="3">
        <f>K237+K238+K239</f>
        <v>0</v>
      </c>
      <c r="L236" s="3">
        <f t="shared" ref="L236:R236" si="188">L237+L238+L239</f>
        <v>0</v>
      </c>
      <c r="M236" s="3">
        <f t="shared" si="188"/>
        <v>0</v>
      </c>
      <c r="N236" s="3">
        <f t="shared" si="188"/>
        <v>44118.9</v>
      </c>
      <c r="O236" s="3">
        <f t="shared" si="188"/>
        <v>0</v>
      </c>
      <c r="P236" s="3">
        <f t="shared" ref="P236" si="189">P237+P238+P239</f>
        <v>0</v>
      </c>
      <c r="Q236" s="3">
        <f t="shared" ref="Q236" si="190">Q237+Q238+Q239</f>
        <v>0</v>
      </c>
      <c r="R236" s="3">
        <f t="shared" si="188"/>
        <v>0</v>
      </c>
      <c r="S236" s="18" t="s">
        <v>5</v>
      </c>
      <c r="T236" s="18" t="s">
        <v>5</v>
      </c>
      <c r="U236" s="18" t="s">
        <v>5</v>
      </c>
      <c r="V236" s="18" t="s">
        <v>5</v>
      </c>
      <c r="W236" s="18" t="s">
        <v>5</v>
      </c>
      <c r="X236" s="18" t="s">
        <v>5</v>
      </c>
      <c r="Y236" s="18" t="s">
        <v>5</v>
      </c>
      <c r="Z236" s="18" t="s">
        <v>5</v>
      </c>
      <c r="AA236" s="18" t="s">
        <v>5</v>
      </c>
      <c r="AB236" s="18" t="s">
        <v>5</v>
      </c>
      <c r="AC236" s="18" t="s">
        <v>5</v>
      </c>
    </row>
    <row r="237" spans="1:29" ht="27.6" x14ac:dyDescent="0.3">
      <c r="A237" s="18"/>
      <c r="B237" s="19"/>
      <c r="C237" s="18"/>
      <c r="D237" s="18"/>
      <c r="E237" s="19"/>
      <c r="F237" s="18"/>
      <c r="G237" s="18"/>
      <c r="H237" s="18"/>
      <c r="I237" s="13" t="s">
        <v>53</v>
      </c>
      <c r="J237" s="3">
        <f t="shared" si="167"/>
        <v>0</v>
      </c>
      <c r="K237" s="3">
        <v>0</v>
      </c>
      <c r="L237" s="3">
        <v>0</v>
      </c>
      <c r="M237" s="3">
        <v>0</v>
      </c>
      <c r="N237" s="3">
        <v>0</v>
      </c>
      <c r="O237" s="3">
        <v>0</v>
      </c>
      <c r="P237" s="3">
        <v>0</v>
      </c>
      <c r="Q237" s="3">
        <v>0</v>
      </c>
      <c r="R237" s="3">
        <v>0</v>
      </c>
      <c r="S237" s="18"/>
      <c r="T237" s="18"/>
      <c r="U237" s="18"/>
      <c r="V237" s="18"/>
      <c r="W237" s="18"/>
      <c r="X237" s="18"/>
      <c r="Y237" s="18"/>
      <c r="Z237" s="18"/>
      <c r="AA237" s="18"/>
      <c r="AB237" s="18"/>
      <c r="AC237" s="18"/>
    </row>
    <row r="238" spans="1:29" ht="27.6" x14ac:dyDescent="0.3">
      <c r="A238" s="18"/>
      <c r="B238" s="19"/>
      <c r="C238" s="18"/>
      <c r="D238" s="18"/>
      <c r="E238" s="19"/>
      <c r="F238" s="18"/>
      <c r="G238" s="18"/>
      <c r="H238" s="18"/>
      <c r="I238" s="13" t="s">
        <v>34</v>
      </c>
      <c r="J238" s="3">
        <f t="shared" si="167"/>
        <v>37708.26</v>
      </c>
      <c r="K238" s="3">
        <v>0</v>
      </c>
      <c r="L238" s="3">
        <v>0</v>
      </c>
      <c r="M238" s="3">
        <v>0</v>
      </c>
      <c r="N238" s="3">
        <v>37708.26</v>
      </c>
      <c r="O238" s="3">
        <v>0</v>
      </c>
      <c r="P238" s="3">
        <v>0</v>
      </c>
      <c r="Q238" s="3">
        <v>0</v>
      </c>
      <c r="R238" s="3">
        <v>0</v>
      </c>
      <c r="S238" s="18"/>
      <c r="T238" s="18"/>
      <c r="U238" s="18"/>
      <c r="V238" s="18"/>
      <c r="W238" s="18"/>
      <c r="X238" s="18"/>
      <c r="Y238" s="18"/>
      <c r="Z238" s="18"/>
      <c r="AA238" s="18"/>
      <c r="AB238" s="18"/>
      <c r="AC238" s="18"/>
    </row>
    <row r="239" spans="1:29" ht="27.6" x14ac:dyDescent="0.3">
      <c r="A239" s="18"/>
      <c r="B239" s="19"/>
      <c r="C239" s="18"/>
      <c r="D239" s="18"/>
      <c r="E239" s="19"/>
      <c r="F239" s="18"/>
      <c r="G239" s="18"/>
      <c r="H239" s="18"/>
      <c r="I239" s="13" t="s">
        <v>4</v>
      </c>
      <c r="J239" s="3">
        <f t="shared" si="167"/>
        <v>6410.64</v>
      </c>
      <c r="K239" s="3">
        <v>0</v>
      </c>
      <c r="L239" s="3">
        <v>0</v>
      </c>
      <c r="M239" s="3">
        <v>0</v>
      </c>
      <c r="N239" s="3">
        <v>6410.64</v>
      </c>
      <c r="O239" s="3">
        <v>0</v>
      </c>
      <c r="P239" s="3">
        <v>0</v>
      </c>
      <c r="Q239" s="3">
        <v>0</v>
      </c>
      <c r="R239" s="3">
        <v>0</v>
      </c>
      <c r="S239" s="18"/>
      <c r="T239" s="18"/>
      <c r="U239" s="18"/>
      <c r="V239" s="18"/>
      <c r="W239" s="18"/>
      <c r="X239" s="18"/>
      <c r="Y239" s="18"/>
      <c r="Z239" s="18"/>
      <c r="AA239" s="18"/>
      <c r="AB239" s="18"/>
      <c r="AC239" s="18"/>
    </row>
    <row r="240" spans="1:29" x14ac:dyDescent="0.3">
      <c r="A240" s="18" t="s">
        <v>225</v>
      </c>
      <c r="B240" s="19" t="s">
        <v>228</v>
      </c>
      <c r="C240" s="18">
        <v>2020</v>
      </c>
      <c r="D240" s="18">
        <v>2025</v>
      </c>
      <c r="E240" s="19" t="s">
        <v>6</v>
      </c>
      <c r="F240" s="18" t="s">
        <v>5</v>
      </c>
      <c r="G240" s="18" t="s">
        <v>5</v>
      </c>
      <c r="H240" s="18" t="s">
        <v>5</v>
      </c>
      <c r="I240" s="13" t="s">
        <v>3</v>
      </c>
      <c r="J240" s="3">
        <f t="shared" si="167"/>
        <v>1259671.8</v>
      </c>
      <c r="K240" s="3">
        <f>K241+K242+K243</f>
        <v>0</v>
      </c>
      <c r="L240" s="3">
        <f t="shared" ref="L240:R240" si="191">L241+L242+L243</f>
        <v>0</v>
      </c>
      <c r="M240" s="3">
        <f t="shared" si="191"/>
        <v>0</v>
      </c>
      <c r="N240" s="3">
        <f t="shared" si="191"/>
        <v>1259671.8</v>
      </c>
      <c r="O240" s="3">
        <f t="shared" si="191"/>
        <v>0</v>
      </c>
      <c r="P240" s="3">
        <f t="shared" ref="P240" si="192">P241+P242+P243</f>
        <v>0</v>
      </c>
      <c r="Q240" s="3">
        <f t="shared" ref="Q240" si="193">Q241+Q242+Q243</f>
        <v>0</v>
      </c>
      <c r="R240" s="3">
        <f t="shared" si="191"/>
        <v>0</v>
      </c>
      <c r="S240" s="18" t="s">
        <v>5</v>
      </c>
      <c r="T240" s="18" t="s">
        <v>5</v>
      </c>
      <c r="U240" s="18" t="s">
        <v>5</v>
      </c>
      <c r="V240" s="18" t="s">
        <v>5</v>
      </c>
      <c r="W240" s="18" t="s">
        <v>5</v>
      </c>
      <c r="X240" s="18" t="s">
        <v>5</v>
      </c>
      <c r="Y240" s="18" t="s">
        <v>5</v>
      </c>
      <c r="Z240" s="18" t="s">
        <v>5</v>
      </c>
      <c r="AA240" s="18" t="s">
        <v>5</v>
      </c>
      <c r="AB240" s="18" t="s">
        <v>5</v>
      </c>
      <c r="AC240" s="18" t="s">
        <v>5</v>
      </c>
    </row>
    <row r="241" spans="1:29" ht="27.6" x14ac:dyDescent="0.3">
      <c r="A241" s="18"/>
      <c r="B241" s="19"/>
      <c r="C241" s="18"/>
      <c r="D241" s="18"/>
      <c r="E241" s="19"/>
      <c r="F241" s="18"/>
      <c r="G241" s="18"/>
      <c r="H241" s="18"/>
      <c r="I241" s="13" t="s">
        <v>53</v>
      </c>
      <c r="J241" s="3">
        <f t="shared" si="167"/>
        <v>0</v>
      </c>
      <c r="K241" s="3">
        <v>0</v>
      </c>
      <c r="L241" s="3">
        <v>0</v>
      </c>
      <c r="M241" s="3">
        <v>0</v>
      </c>
      <c r="N241" s="3">
        <v>0</v>
      </c>
      <c r="O241" s="3">
        <v>0</v>
      </c>
      <c r="P241" s="3">
        <v>0</v>
      </c>
      <c r="Q241" s="3">
        <v>0</v>
      </c>
      <c r="R241" s="3">
        <v>0</v>
      </c>
      <c r="S241" s="18"/>
      <c r="T241" s="18"/>
      <c r="U241" s="18"/>
      <c r="V241" s="18"/>
      <c r="W241" s="18"/>
      <c r="X241" s="18"/>
      <c r="Y241" s="18"/>
      <c r="Z241" s="18"/>
      <c r="AA241" s="18"/>
      <c r="AB241" s="18"/>
      <c r="AC241" s="18"/>
    </row>
    <row r="242" spans="1:29" ht="27.6" x14ac:dyDescent="0.3">
      <c r="A242" s="18"/>
      <c r="B242" s="19"/>
      <c r="C242" s="18"/>
      <c r="D242" s="18"/>
      <c r="E242" s="19"/>
      <c r="F242" s="18"/>
      <c r="G242" s="18"/>
      <c r="H242" s="18"/>
      <c r="I242" s="13" t="s">
        <v>34</v>
      </c>
      <c r="J242" s="3">
        <f t="shared" si="167"/>
        <v>1076637</v>
      </c>
      <c r="K242" s="3">
        <v>0</v>
      </c>
      <c r="L242" s="3">
        <v>0</v>
      </c>
      <c r="M242" s="3">
        <v>0</v>
      </c>
      <c r="N242" s="3">
        <v>1076637</v>
      </c>
      <c r="O242" s="3">
        <v>0</v>
      </c>
      <c r="P242" s="3">
        <v>0</v>
      </c>
      <c r="Q242" s="3">
        <v>0</v>
      </c>
      <c r="R242" s="3">
        <v>0</v>
      </c>
      <c r="S242" s="18"/>
      <c r="T242" s="18"/>
      <c r="U242" s="18"/>
      <c r="V242" s="18"/>
      <c r="W242" s="18"/>
      <c r="X242" s="18"/>
      <c r="Y242" s="18"/>
      <c r="Z242" s="18"/>
      <c r="AA242" s="18"/>
      <c r="AB242" s="18"/>
      <c r="AC242" s="18"/>
    </row>
    <row r="243" spans="1:29" ht="27.6" x14ac:dyDescent="0.3">
      <c r="A243" s="18"/>
      <c r="B243" s="19"/>
      <c r="C243" s="18"/>
      <c r="D243" s="18"/>
      <c r="E243" s="19"/>
      <c r="F243" s="18"/>
      <c r="G243" s="18"/>
      <c r="H243" s="18"/>
      <c r="I243" s="13" t="s">
        <v>4</v>
      </c>
      <c r="J243" s="3">
        <f t="shared" si="167"/>
        <v>183034.8</v>
      </c>
      <c r="K243" s="3">
        <v>0</v>
      </c>
      <c r="L243" s="3">
        <v>0</v>
      </c>
      <c r="M243" s="3">
        <v>0</v>
      </c>
      <c r="N243" s="3">
        <v>183034.8</v>
      </c>
      <c r="O243" s="3">
        <v>0</v>
      </c>
      <c r="P243" s="3">
        <v>0</v>
      </c>
      <c r="Q243" s="3">
        <v>0</v>
      </c>
      <c r="R243" s="3">
        <v>0</v>
      </c>
      <c r="S243" s="18"/>
      <c r="T243" s="18"/>
      <c r="U243" s="18"/>
      <c r="V243" s="18"/>
      <c r="W243" s="18"/>
      <c r="X243" s="18"/>
      <c r="Y243" s="18"/>
      <c r="Z243" s="18"/>
      <c r="AA243" s="18"/>
      <c r="AB243" s="18"/>
      <c r="AC243" s="18"/>
    </row>
    <row r="244" spans="1:29" x14ac:dyDescent="0.3">
      <c r="A244" s="18" t="s">
        <v>226</v>
      </c>
      <c r="B244" s="19" t="s">
        <v>229</v>
      </c>
      <c r="C244" s="18">
        <v>2020</v>
      </c>
      <c r="D244" s="18">
        <v>2025</v>
      </c>
      <c r="E244" s="19" t="s">
        <v>6</v>
      </c>
      <c r="F244" s="18" t="s">
        <v>5</v>
      </c>
      <c r="G244" s="18" t="s">
        <v>5</v>
      </c>
      <c r="H244" s="18" t="s">
        <v>5</v>
      </c>
      <c r="I244" s="13" t="s">
        <v>3</v>
      </c>
      <c r="J244" s="3">
        <f t="shared" si="167"/>
        <v>2201680.44</v>
      </c>
      <c r="K244" s="3">
        <f>K245+K246+K247</f>
        <v>0</v>
      </c>
      <c r="L244" s="3">
        <f t="shared" ref="L244:R244" si="194">L245+L246+L247</f>
        <v>0</v>
      </c>
      <c r="M244" s="3">
        <f t="shared" si="194"/>
        <v>0</v>
      </c>
      <c r="N244" s="3">
        <f t="shared" si="194"/>
        <v>2201680.44</v>
      </c>
      <c r="O244" s="3">
        <f t="shared" si="194"/>
        <v>0</v>
      </c>
      <c r="P244" s="3">
        <f t="shared" ref="P244" si="195">P245+P246+P247</f>
        <v>0</v>
      </c>
      <c r="Q244" s="3">
        <f t="shared" ref="Q244" si="196">Q245+Q246+Q247</f>
        <v>0</v>
      </c>
      <c r="R244" s="3">
        <f t="shared" si="194"/>
        <v>0</v>
      </c>
      <c r="S244" s="18" t="s">
        <v>5</v>
      </c>
      <c r="T244" s="18" t="s">
        <v>5</v>
      </c>
      <c r="U244" s="18" t="s">
        <v>5</v>
      </c>
      <c r="V244" s="18" t="s">
        <v>5</v>
      </c>
      <c r="W244" s="18" t="s">
        <v>5</v>
      </c>
      <c r="X244" s="18" t="s">
        <v>5</v>
      </c>
      <c r="Y244" s="18" t="s">
        <v>5</v>
      </c>
      <c r="Z244" s="18" t="s">
        <v>5</v>
      </c>
      <c r="AA244" s="18" t="s">
        <v>5</v>
      </c>
      <c r="AB244" s="18" t="s">
        <v>5</v>
      </c>
      <c r="AC244" s="18" t="s">
        <v>5</v>
      </c>
    </row>
    <row r="245" spans="1:29" ht="27.6" x14ac:dyDescent="0.3">
      <c r="A245" s="18"/>
      <c r="B245" s="19"/>
      <c r="C245" s="18"/>
      <c r="D245" s="18"/>
      <c r="E245" s="19"/>
      <c r="F245" s="18"/>
      <c r="G245" s="18"/>
      <c r="H245" s="18"/>
      <c r="I245" s="13" t="s">
        <v>53</v>
      </c>
      <c r="J245" s="3">
        <f t="shared" si="167"/>
        <v>0</v>
      </c>
      <c r="K245" s="3">
        <v>0</v>
      </c>
      <c r="L245" s="3">
        <v>0</v>
      </c>
      <c r="M245" s="3">
        <v>0</v>
      </c>
      <c r="N245" s="3">
        <v>0</v>
      </c>
      <c r="O245" s="3">
        <v>0</v>
      </c>
      <c r="P245" s="3">
        <v>0</v>
      </c>
      <c r="Q245" s="3">
        <v>0</v>
      </c>
      <c r="R245" s="3">
        <v>0</v>
      </c>
      <c r="S245" s="18"/>
      <c r="T245" s="18"/>
      <c r="U245" s="18"/>
      <c r="V245" s="18"/>
      <c r="W245" s="18"/>
      <c r="X245" s="18"/>
      <c r="Y245" s="18"/>
      <c r="Z245" s="18"/>
      <c r="AA245" s="18"/>
      <c r="AB245" s="18"/>
      <c r="AC245" s="18"/>
    </row>
    <row r="246" spans="1:29" ht="27.6" x14ac:dyDescent="0.3">
      <c r="A246" s="18"/>
      <c r="B246" s="19"/>
      <c r="C246" s="18"/>
      <c r="D246" s="18"/>
      <c r="E246" s="19"/>
      <c r="F246" s="18"/>
      <c r="G246" s="18"/>
      <c r="H246" s="18"/>
      <c r="I246" s="13" t="s">
        <v>34</v>
      </c>
      <c r="J246" s="3">
        <f t="shared" si="167"/>
        <v>1881768.43</v>
      </c>
      <c r="K246" s="3">
        <v>0</v>
      </c>
      <c r="L246" s="3">
        <v>0</v>
      </c>
      <c r="M246" s="3">
        <v>0</v>
      </c>
      <c r="N246" s="3">
        <v>1881768.43</v>
      </c>
      <c r="O246" s="3">
        <v>0</v>
      </c>
      <c r="P246" s="3">
        <v>0</v>
      </c>
      <c r="Q246" s="3">
        <v>0</v>
      </c>
      <c r="R246" s="3">
        <v>0</v>
      </c>
      <c r="S246" s="18"/>
      <c r="T246" s="18"/>
      <c r="U246" s="18"/>
      <c r="V246" s="18"/>
      <c r="W246" s="18"/>
      <c r="X246" s="18"/>
      <c r="Y246" s="18"/>
      <c r="Z246" s="18"/>
      <c r="AA246" s="18"/>
      <c r="AB246" s="18"/>
      <c r="AC246" s="18"/>
    </row>
    <row r="247" spans="1:29" ht="27.6" x14ac:dyDescent="0.3">
      <c r="A247" s="18"/>
      <c r="B247" s="19"/>
      <c r="C247" s="18"/>
      <c r="D247" s="18"/>
      <c r="E247" s="19"/>
      <c r="F247" s="18"/>
      <c r="G247" s="18"/>
      <c r="H247" s="18"/>
      <c r="I247" s="13" t="s">
        <v>4</v>
      </c>
      <c r="J247" s="3">
        <f t="shared" si="167"/>
        <v>319912.01</v>
      </c>
      <c r="K247" s="3">
        <v>0</v>
      </c>
      <c r="L247" s="3">
        <v>0</v>
      </c>
      <c r="M247" s="3">
        <v>0</v>
      </c>
      <c r="N247" s="3">
        <v>319912.01</v>
      </c>
      <c r="O247" s="3">
        <v>0</v>
      </c>
      <c r="P247" s="3">
        <v>0</v>
      </c>
      <c r="Q247" s="3">
        <v>0</v>
      </c>
      <c r="R247" s="3">
        <v>0</v>
      </c>
      <c r="S247" s="18"/>
      <c r="T247" s="18"/>
      <c r="U247" s="18"/>
      <c r="V247" s="18"/>
      <c r="W247" s="18"/>
      <c r="X247" s="18"/>
      <c r="Y247" s="18"/>
      <c r="Z247" s="18"/>
      <c r="AA247" s="18"/>
      <c r="AB247" s="18"/>
      <c r="AC247" s="18"/>
    </row>
    <row r="248" spans="1:29" ht="15" customHeight="1" x14ac:dyDescent="0.3">
      <c r="A248" s="18" t="s">
        <v>206</v>
      </c>
      <c r="B248" s="19" t="s">
        <v>208</v>
      </c>
      <c r="C248" s="18">
        <v>2020</v>
      </c>
      <c r="D248" s="18">
        <v>2025</v>
      </c>
      <c r="E248" s="19" t="s">
        <v>6</v>
      </c>
      <c r="F248" s="18" t="s">
        <v>5</v>
      </c>
      <c r="G248" s="18" t="s">
        <v>5</v>
      </c>
      <c r="H248" s="18" t="s">
        <v>5</v>
      </c>
      <c r="I248" s="13" t="s">
        <v>3</v>
      </c>
      <c r="J248" s="3">
        <f t="shared" ref="J248:J271" si="197">SUM(K248:R248)</f>
        <v>7716301.9699999997</v>
      </c>
      <c r="K248" s="3">
        <f>K249+K250+K251</f>
        <v>0</v>
      </c>
      <c r="L248" s="3">
        <f t="shared" ref="L248:R248" si="198">L249+L250+L251</f>
        <v>443999.57</v>
      </c>
      <c r="M248" s="3">
        <f t="shared" si="198"/>
        <v>7272302.3999999994</v>
      </c>
      <c r="N248" s="3">
        <f t="shared" si="198"/>
        <v>0</v>
      </c>
      <c r="O248" s="3">
        <f t="shared" si="198"/>
        <v>0</v>
      </c>
      <c r="P248" s="3">
        <f t="shared" ref="P248" si="199">P249+P250+P251</f>
        <v>0</v>
      </c>
      <c r="Q248" s="3">
        <f t="shared" ref="Q248" si="200">Q249+Q250+Q251</f>
        <v>0</v>
      </c>
      <c r="R248" s="3">
        <f t="shared" si="198"/>
        <v>0</v>
      </c>
      <c r="S248" s="18" t="s">
        <v>211</v>
      </c>
      <c r="T248" s="18" t="s">
        <v>31</v>
      </c>
      <c r="U248" s="18">
        <v>1</v>
      </c>
      <c r="V248" s="18" t="s">
        <v>5</v>
      </c>
      <c r="W248" s="18" t="s">
        <v>5</v>
      </c>
      <c r="X248" s="18">
        <v>1</v>
      </c>
      <c r="Y248" s="18" t="s">
        <v>5</v>
      </c>
      <c r="Z248" s="18" t="s">
        <v>5</v>
      </c>
      <c r="AA248" s="18" t="s">
        <v>5</v>
      </c>
      <c r="AB248" s="18" t="s">
        <v>5</v>
      </c>
      <c r="AC248" s="18" t="s">
        <v>5</v>
      </c>
    </row>
    <row r="249" spans="1:29" ht="27.6" x14ac:dyDescent="0.3">
      <c r="A249" s="18"/>
      <c r="B249" s="19"/>
      <c r="C249" s="18"/>
      <c r="D249" s="18"/>
      <c r="E249" s="19"/>
      <c r="F249" s="18"/>
      <c r="G249" s="18"/>
      <c r="H249" s="18"/>
      <c r="I249" s="13" t="s">
        <v>53</v>
      </c>
      <c r="J249" s="3">
        <f t="shared" si="197"/>
        <v>0</v>
      </c>
      <c r="K249" s="3">
        <v>0</v>
      </c>
      <c r="L249" s="3">
        <v>0</v>
      </c>
      <c r="M249" s="3">
        <v>0</v>
      </c>
      <c r="N249" s="3">
        <v>0</v>
      </c>
      <c r="O249" s="3">
        <v>0</v>
      </c>
      <c r="P249" s="3">
        <v>0</v>
      </c>
      <c r="Q249" s="3">
        <v>0</v>
      </c>
      <c r="R249" s="3">
        <v>0</v>
      </c>
      <c r="S249" s="18"/>
      <c r="T249" s="18"/>
      <c r="U249" s="18"/>
      <c r="V249" s="18"/>
      <c r="W249" s="18"/>
      <c r="X249" s="18"/>
      <c r="Y249" s="18"/>
      <c r="Z249" s="18"/>
      <c r="AA249" s="18"/>
      <c r="AB249" s="18"/>
      <c r="AC249" s="18"/>
    </row>
    <row r="250" spans="1:29" ht="27.6" x14ac:dyDescent="0.3">
      <c r="A250" s="18"/>
      <c r="B250" s="19"/>
      <c r="C250" s="18"/>
      <c r="D250" s="18"/>
      <c r="E250" s="19"/>
      <c r="F250" s="18"/>
      <c r="G250" s="18"/>
      <c r="H250" s="18"/>
      <c r="I250" s="13" t="s">
        <v>34</v>
      </c>
      <c r="J250" s="3">
        <f t="shared" si="197"/>
        <v>7334926.8399999999</v>
      </c>
      <c r="K250" s="3">
        <v>0</v>
      </c>
      <c r="L250" s="3">
        <v>426239.57</v>
      </c>
      <c r="M250" s="3">
        <v>6908687.2699999996</v>
      </c>
      <c r="N250" s="3">
        <v>0</v>
      </c>
      <c r="O250" s="3">
        <v>0</v>
      </c>
      <c r="P250" s="3">
        <v>0</v>
      </c>
      <c r="Q250" s="3">
        <v>0</v>
      </c>
      <c r="R250" s="3">
        <v>0</v>
      </c>
      <c r="S250" s="18"/>
      <c r="T250" s="18"/>
      <c r="U250" s="18"/>
      <c r="V250" s="18"/>
      <c r="W250" s="18"/>
      <c r="X250" s="18"/>
      <c r="Y250" s="18"/>
      <c r="Z250" s="18"/>
      <c r="AA250" s="18"/>
      <c r="AB250" s="18"/>
      <c r="AC250" s="18"/>
    </row>
    <row r="251" spans="1:29" ht="27.6" x14ac:dyDescent="0.3">
      <c r="A251" s="18"/>
      <c r="B251" s="19"/>
      <c r="C251" s="18"/>
      <c r="D251" s="18"/>
      <c r="E251" s="19"/>
      <c r="F251" s="18"/>
      <c r="G251" s="18"/>
      <c r="H251" s="18"/>
      <c r="I251" s="13" t="s">
        <v>4</v>
      </c>
      <c r="J251" s="3">
        <f t="shared" si="197"/>
        <v>381375.13</v>
      </c>
      <c r="K251" s="3">
        <v>0</v>
      </c>
      <c r="L251" s="3">
        <v>17760</v>
      </c>
      <c r="M251" s="3">
        <v>363615.13</v>
      </c>
      <c r="N251" s="3">
        <v>0</v>
      </c>
      <c r="O251" s="3">
        <v>0</v>
      </c>
      <c r="P251" s="3">
        <v>0</v>
      </c>
      <c r="Q251" s="3">
        <v>0</v>
      </c>
      <c r="R251" s="3">
        <v>0</v>
      </c>
      <c r="S251" s="18"/>
      <c r="T251" s="18"/>
      <c r="U251" s="18"/>
      <c r="V251" s="18"/>
      <c r="W251" s="18"/>
      <c r="X251" s="18"/>
      <c r="Y251" s="18"/>
      <c r="Z251" s="18"/>
      <c r="AA251" s="18"/>
      <c r="AB251" s="18"/>
      <c r="AC251" s="18"/>
    </row>
    <row r="252" spans="1:29" ht="15" customHeight="1" x14ac:dyDescent="0.3">
      <c r="A252" s="18" t="s">
        <v>213</v>
      </c>
      <c r="B252" s="19" t="s">
        <v>214</v>
      </c>
      <c r="C252" s="18">
        <v>2020</v>
      </c>
      <c r="D252" s="18">
        <v>2025</v>
      </c>
      <c r="E252" s="19" t="s">
        <v>6</v>
      </c>
      <c r="F252" s="18" t="s">
        <v>5</v>
      </c>
      <c r="G252" s="18" t="s">
        <v>5</v>
      </c>
      <c r="H252" s="18" t="s">
        <v>5</v>
      </c>
      <c r="I252" s="13" t="s">
        <v>3</v>
      </c>
      <c r="J252" s="3">
        <f t="shared" si="197"/>
        <v>7578390.1200000001</v>
      </c>
      <c r="K252" s="3">
        <f>K253+K254+K255</f>
        <v>0</v>
      </c>
      <c r="L252" s="3">
        <f t="shared" ref="L252:R252" si="201">L253+L254+L255</f>
        <v>0</v>
      </c>
      <c r="M252" s="3">
        <f t="shared" si="201"/>
        <v>0</v>
      </c>
      <c r="N252" s="3">
        <f t="shared" si="201"/>
        <v>7578390.1200000001</v>
      </c>
      <c r="O252" s="3">
        <f t="shared" si="201"/>
        <v>0</v>
      </c>
      <c r="P252" s="3">
        <f t="shared" ref="P252" si="202">P253+P254+P255</f>
        <v>0</v>
      </c>
      <c r="Q252" s="3">
        <f t="shared" ref="Q252" si="203">Q253+Q254+Q255</f>
        <v>0</v>
      </c>
      <c r="R252" s="3">
        <f t="shared" si="201"/>
        <v>0</v>
      </c>
      <c r="S252" s="18" t="s">
        <v>212</v>
      </c>
      <c r="T252" s="18" t="s">
        <v>31</v>
      </c>
      <c r="U252" s="18">
        <v>1</v>
      </c>
      <c r="V252" s="18" t="s">
        <v>5</v>
      </c>
      <c r="W252" s="18" t="s">
        <v>5</v>
      </c>
      <c r="X252" s="18" t="s">
        <v>5</v>
      </c>
      <c r="Y252" s="31">
        <v>1</v>
      </c>
      <c r="Z252" s="18" t="s">
        <v>5</v>
      </c>
      <c r="AA252" s="18" t="s">
        <v>5</v>
      </c>
      <c r="AB252" s="18" t="s">
        <v>5</v>
      </c>
      <c r="AC252" s="18" t="s">
        <v>5</v>
      </c>
    </row>
    <row r="253" spans="1:29" ht="27.6" x14ac:dyDescent="0.3">
      <c r="A253" s="18"/>
      <c r="B253" s="19"/>
      <c r="C253" s="18"/>
      <c r="D253" s="18"/>
      <c r="E253" s="19"/>
      <c r="F253" s="18"/>
      <c r="G253" s="18"/>
      <c r="H253" s="18"/>
      <c r="I253" s="13" t="s">
        <v>53</v>
      </c>
      <c r="J253" s="3">
        <f t="shared" si="197"/>
        <v>0</v>
      </c>
      <c r="K253" s="3">
        <v>0</v>
      </c>
      <c r="L253" s="3">
        <v>0</v>
      </c>
      <c r="M253" s="3">
        <v>0</v>
      </c>
      <c r="N253" s="3">
        <v>0</v>
      </c>
      <c r="O253" s="3">
        <v>0</v>
      </c>
      <c r="P253" s="3">
        <v>0</v>
      </c>
      <c r="Q253" s="3">
        <v>0</v>
      </c>
      <c r="R253" s="3">
        <v>0</v>
      </c>
      <c r="S253" s="18"/>
      <c r="T253" s="18"/>
      <c r="U253" s="18"/>
      <c r="V253" s="18"/>
      <c r="W253" s="18"/>
      <c r="X253" s="18"/>
      <c r="Y253" s="31"/>
      <c r="Z253" s="18"/>
      <c r="AA253" s="18"/>
      <c r="AB253" s="18"/>
      <c r="AC253" s="18"/>
    </row>
    <row r="254" spans="1:29" ht="27.6" x14ac:dyDescent="0.3">
      <c r="A254" s="18"/>
      <c r="B254" s="19"/>
      <c r="C254" s="18"/>
      <c r="D254" s="18"/>
      <c r="E254" s="19"/>
      <c r="F254" s="18"/>
      <c r="G254" s="18"/>
      <c r="H254" s="18"/>
      <c r="I254" s="13" t="s">
        <v>34</v>
      </c>
      <c r="J254" s="3">
        <f t="shared" si="197"/>
        <v>6745000</v>
      </c>
      <c r="K254" s="3">
        <v>0</v>
      </c>
      <c r="L254" s="3">
        <v>0</v>
      </c>
      <c r="M254" s="3">
        <v>0</v>
      </c>
      <c r="N254" s="3">
        <v>6745000</v>
      </c>
      <c r="O254" s="3">
        <v>0</v>
      </c>
      <c r="P254" s="3">
        <v>0</v>
      </c>
      <c r="Q254" s="3">
        <v>0</v>
      </c>
      <c r="R254" s="3">
        <v>0</v>
      </c>
      <c r="S254" s="18"/>
      <c r="T254" s="18"/>
      <c r="U254" s="18"/>
      <c r="V254" s="18"/>
      <c r="W254" s="18"/>
      <c r="X254" s="18"/>
      <c r="Y254" s="31"/>
      <c r="Z254" s="18"/>
      <c r="AA254" s="18"/>
      <c r="AB254" s="18"/>
      <c r="AC254" s="18"/>
    </row>
    <row r="255" spans="1:29" ht="39" customHeight="1" x14ac:dyDescent="0.3">
      <c r="A255" s="18"/>
      <c r="B255" s="19"/>
      <c r="C255" s="18"/>
      <c r="D255" s="18"/>
      <c r="E255" s="19"/>
      <c r="F255" s="18"/>
      <c r="G255" s="18"/>
      <c r="H255" s="18"/>
      <c r="I255" s="13" t="s">
        <v>4</v>
      </c>
      <c r="J255" s="3">
        <f t="shared" si="197"/>
        <v>833390.12</v>
      </c>
      <c r="K255" s="3">
        <v>0</v>
      </c>
      <c r="L255" s="3">
        <v>0</v>
      </c>
      <c r="M255" s="3">
        <v>0</v>
      </c>
      <c r="N255" s="3">
        <v>833390.12</v>
      </c>
      <c r="O255" s="3">
        <v>0</v>
      </c>
      <c r="P255" s="3">
        <v>0</v>
      </c>
      <c r="Q255" s="3">
        <v>0</v>
      </c>
      <c r="R255" s="3">
        <v>0</v>
      </c>
      <c r="S255" s="18"/>
      <c r="T255" s="18"/>
      <c r="U255" s="18"/>
      <c r="V255" s="18"/>
      <c r="W255" s="18"/>
      <c r="X255" s="18"/>
      <c r="Y255" s="31"/>
      <c r="Z255" s="18"/>
      <c r="AA255" s="18"/>
      <c r="AB255" s="18"/>
      <c r="AC255" s="18"/>
    </row>
    <row r="256" spans="1:29" x14ac:dyDescent="0.3">
      <c r="A256" s="18" t="s">
        <v>220</v>
      </c>
      <c r="B256" s="19" t="s">
        <v>221</v>
      </c>
      <c r="C256" s="18">
        <v>2020</v>
      </c>
      <c r="D256" s="18">
        <v>2025</v>
      </c>
      <c r="E256" s="19" t="s">
        <v>6</v>
      </c>
      <c r="F256" s="18" t="s">
        <v>5</v>
      </c>
      <c r="G256" s="18" t="s">
        <v>5</v>
      </c>
      <c r="H256" s="18" t="s">
        <v>5</v>
      </c>
      <c r="I256" s="13" t="s">
        <v>3</v>
      </c>
      <c r="J256" s="3">
        <f t="shared" ref="J256:J267" si="204">SUM(K256:R256)</f>
        <v>2445034.0500000003</v>
      </c>
      <c r="K256" s="3">
        <f>K257+K258+K259</f>
        <v>0</v>
      </c>
      <c r="L256" s="3">
        <f t="shared" ref="L256:R256" si="205">L257+L258+L259</f>
        <v>0</v>
      </c>
      <c r="M256" s="3">
        <f t="shared" si="205"/>
        <v>2445034.0500000003</v>
      </c>
      <c r="N256" s="3">
        <f t="shared" si="205"/>
        <v>0</v>
      </c>
      <c r="O256" s="3">
        <f t="shared" si="205"/>
        <v>0</v>
      </c>
      <c r="P256" s="3">
        <f t="shared" ref="P256" si="206">P257+P258+P259</f>
        <v>0</v>
      </c>
      <c r="Q256" s="3">
        <f t="shared" ref="Q256" si="207">Q257+Q258+Q259</f>
        <v>0</v>
      </c>
      <c r="R256" s="3">
        <f t="shared" si="205"/>
        <v>0</v>
      </c>
      <c r="S256" s="18" t="s">
        <v>222</v>
      </c>
      <c r="T256" s="18" t="s">
        <v>31</v>
      </c>
      <c r="U256" s="18">
        <v>3</v>
      </c>
      <c r="V256" s="18" t="s">
        <v>5</v>
      </c>
      <c r="W256" s="18" t="s">
        <v>5</v>
      </c>
      <c r="X256" s="18">
        <v>1</v>
      </c>
      <c r="Y256" s="18">
        <v>2</v>
      </c>
      <c r="Z256" s="18" t="s">
        <v>5</v>
      </c>
      <c r="AA256" s="18" t="s">
        <v>5</v>
      </c>
      <c r="AB256" s="18" t="s">
        <v>5</v>
      </c>
      <c r="AC256" s="18" t="s">
        <v>5</v>
      </c>
    </row>
    <row r="257" spans="1:29" ht="27.6" x14ac:dyDescent="0.3">
      <c r="A257" s="18"/>
      <c r="B257" s="19"/>
      <c r="C257" s="18"/>
      <c r="D257" s="18"/>
      <c r="E257" s="19"/>
      <c r="F257" s="18"/>
      <c r="G257" s="18"/>
      <c r="H257" s="18"/>
      <c r="I257" s="13" t="s">
        <v>53</v>
      </c>
      <c r="J257" s="3">
        <f t="shared" si="204"/>
        <v>0</v>
      </c>
      <c r="K257" s="3">
        <v>0</v>
      </c>
      <c r="L257" s="3">
        <v>0</v>
      </c>
      <c r="M257" s="3">
        <v>0</v>
      </c>
      <c r="N257" s="3">
        <v>0</v>
      </c>
      <c r="O257" s="3">
        <v>0</v>
      </c>
      <c r="P257" s="3">
        <v>0</v>
      </c>
      <c r="Q257" s="3">
        <v>0</v>
      </c>
      <c r="R257" s="3">
        <v>0</v>
      </c>
      <c r="S257" s="18"/>
      <c r="T257" s="18"/>
      <c r="U257" s="18"/>
      <c r="V257" s="18"/>
      <c r="W257" s="18"/>
      <c r="X257" s="18"/>
      <c r="Y257" s="18"/>
      <c r="Z257" s="18"/>
      <c r="AA257" s="18"/>
      <c r="AB257" s="18"/>
      <c r="AC257" s="18"/>
    </row>
    <row r="258" spans="1:29" ht="27.6" x14ac:dyDescent="0.3">
      <c r="A258" s="18"/>
      <c r="B258" s="19"/>
      <c r="C258" s="18"/>
      <c r="D258" s="18"/>
      <c r="E258" s="19"/>
      <c r="F258" s="18"/>
      <c r="G258" s="18"/>
      <c r="H258" s="18"/>
      <c r="I258" s="13" t="s">
        <v>34</v>
      </c>
      <c r="J258" s="3">
        <f t="shared" si="204"/>
        <v>2322782.35</v>
      </c>
      <c r="K258" s="3">
        <v>0</v>
      </c>
      <c r="L258" s="3">
        <v>0</v>
      </c>
      <c r="M258" s="3">
        <v>2322782.35</v>
      </c>
      <c r="N258" s="3">
        <v>0</v>
      </c>
      <c r="O258" s="3">
        <v>0</v>
      </c>
      <c r="P258" s="3">
        <v>0</v>
      </c>
      <c r="Q258" s="3">
        <v>0</v>
      </c>
      <c r="R258" s="3">
        <v>0</v>
      </c>
      <c r="S258" s="18"/>
      <c r="T258" s="18"/>
      <c r="U258" s="18"/>
      <c r="V258" s="18"/>
      <c r="W258" s="18"/>
      <c r="X258" s="18"/>
      <c r="Y258" s="18"/>
      <c r="Z258" s="18"/>
      <c r="AA258" s="18"/>
      <c r="AB258" s="18"/>
      <c r="AC258" s="18"/>
    </row>
    <row r="259" spans="1:29" ht="40.200000000000003" customHeight="1" x14ac:dyDescent="0.3">
      <c r="A259" s="18"/>
      <c r="B259" s="19"/>
      <c r="C259" s="18"/>
      <c r="D259" s="18"/>
      <c r="E259" s="19"/>
      <c r="F259" s="18"/>
      <c r="G259" s="18"/>
      <c r="H259" s="18"/>
      <c r="I259" s="13" t="s">
        <v>4</v>
      </c>
      <c r="J259" s="3">
        <f t="shared" si="204"/>
        <v>122251.7</v>
      </c>
      <c r="K259" s="3">
        <v>0</v>
      </c>
      <c r="L259" s="3">
        <v>0</v>
      </c>
      <c r="M259" s="3">
        <v>122251.7</v>
      </c>
      <c r="N259" s="3">
        <v>0</v>
      </c>
      <c r="O259" s="3">
        <v>0</v>
      </c>
      <c r="P259" s="3">
        <v>0</v>
      </c>
      <c r="Q259" s="3">
        <v>0</v>
      </c>
      <c r="R259" s="3">
        <v>0</v>
      </c>
      <c r="S259" s="18"/>
      <c r="T259" s="18"/>
      <c r="U259" s="18"/>
      <c r="V259" s="18"/>
      <c r="W259" s="18"/>
      <c r="X259" s="18"/>
      <c r="Y259" s="18"/>
      <c r="Z259" s="18"/>
      <c r="AA259" s="18"/>
      <c r="AB259" s="18"/>
      <c r="AC259" s="18"/>
    </row>
    <row r="260" spans="1:29" x14ac:dyDescent="0.3">
      <c r="A260" s="18" t="s">
        <v>230</v>
      </c>
      <c r="B260" s="19" t="s">
        <v>236</v>
      </c>
      <c r="C260" s="18">
        <v>2020</v>
      </c>
      <c r="D260" s="18">
        <v>2025</v>
      </c>
      <c r="E260" s="19" t="s">
        <v>6</v>
      </c>
      <c r="F260" s="18" t="s">
        <v>5</v>
      </c>
      <c r="G260" s="18" t="s">
        <v>5</v>
      </c>
      <c r="H260" s="18" t="s">
        <v>5</v>
      </c>
      <c r="I260" s="13" t="s">
        <v>3</v>
      </c>
      <c r="J260" s="3">
        <f t="shared" si="204"/>
        <v>128187585.75</v>
      </c>
      <c r="K260" s="3">
        <f>K261+K262+K263</f>
        <v>0</v>
      </c>
      <c r="L260" s="3">
        <f t="shared" ref="L260:R260" si="208">L261+L262+L263</f>
        <v>0</v>
      </c>
      <c r="M260" s="3">
        <f t="shared" si="208"/>
        <v>0</v>
      </c>
      <c r="N260" s="3">
        <f t="shared" si="208"/>
        <v>2672035.75</v>
      </c>
      <c r="O260" s="3">
        <f t="shared" si="208"/>
        <v>60000000</v>
      </c>
      <c r="P260" s="3">
        <f t="shared" ref="P260" si="209">P261+P262+P263</f>
        <v>65515550</v>
      </c>
      <c r="Q260" s="3">
        <f t="shared" ref="Q260" si="210">Q261+Q262+Q263</f>
        <v>0</v>
      </c>
      <c r="R260" s="3">
        <f t="shared" si="208"/>
        <v>0</v>
      </c>
      <c r="S260" s="18" t="s">
        <v>237</v>
      </c>
      <c r="T260" s="18" t="s">
        <v>31</v>
      </c>
      <c r="U260" s="18">
        <v>2</v>
      </c>
      <c r="V260" s="18" t="s">
        <v>5</v>
      </c>
      <c r="W260" s="18" t="s">
        <v>5</v>
      </c>
      <c r="X260" s="18" t="s">
        <v>5</v>
      </c>
      <c r="Y260" s="18" t="s">
        <v>5</v>
      </c>
      <c r="Z260" s="18" t="s">
        <v>5</v>
      </c>
      <c r="AA260" s="18">
        <v>2</v>
      </c>
      <c r="AB260" s="18" t="s">
        <v>5</v>
      </c>
      <c r="AC260" s="18" t="s">
        <v>5</v>
      </c>
    </row>
    <row r="261" spans="1:29" ht="27.6" x14ac:dyDescent="0.3">
      <c r="A261" s="18"/>
      <c r="B261" s="19"/>
      <c r="C261" s="18"/>
      <c r="D261" s="18"/>
      <c r="E261" s="19"/>
      <c r="F261" s="18"/>
      <c r="G261" s="18"/>
      <c r="H261" s="18"/>
      <c r="I261" s="13" t="s">
        <v>53</v>
      </c>
      <c r="J261" s="3">
        <f t="shared" si="204"/>
        <v>0</v>
      </c>
      <c r="K261" s="3">
        <v>0</v>
      </c>
      <c r="L261" s="3">
        <v>0</v>
      </c>
      <c r="M261" s="3">
        <v>0</v>
      </c>
      <c r="N261" s="3">
        <v>0</v>
      </c>
      <c r="O261" s="3">
        <v>0</v>
      </c>
      <c r="P261" s="3">
        <v>0</v>
      </c>
      <c r="Q261" s="3">
        <v>0</v>
      </c>
      <c r="R261" s="3">
        <v>0</v>
      </c>
      <c r="S261" s="18"/>
      <c r="T261" s="18"/>
      <c r="U261" s="18"/>
      <c r="V261" s="18"/>
      <c r="W261" s="18"/>
      <c r="X261" s="18"/>
      <c r="Y261" s="18"/>
      <c r="Z261" s="18"/>
      <c r="AA261" s="18"/>
      <c r="AB261" s="18"/>
      <c r="AC261" s="18"/>
    </row>
    <row r="262" spans="1:29" ht="27.6" x14ac:dyDescent="0.3">
      <c r="A262" s="18"/>
      <c r="B262" s="19"/>
      <c r="C262" s="18"/>
      <c r="D262" s="18"/>
      <c r="E262" s="19"/>
      <c r="F262" s="18"/>
      <c r="G262" s="18"/>
      <c r="H262" s="18"/>
      <c r="I262" s="13" t="s">
        <v>34</v>
      </c>
      <c r="J262" s="3">
        <f t="shared" si="204"/>
        <v>0</v>
      </c>
      <c r="K262" s="3">
        <v>0</v>
      </c>
      <c r="L262" s="3">
        <v>0</v>
      </c>
      <c r="M262" s="3">
        <v>0</v>
      </c>
      <c r="N262" s="3">
        <v>0</v>
      </c>
      <c r="O262" s="3">
        <v>0</v>
      </c>
      <c r="P262" s="3">
        <v>0</v>
      </c>
      <c r="Q262" s="3">
        <v>0</v>
      </c>
      <c r="R262" s="3">
        <v>0</v>
      </c>
      <c r="S262" s="18"/>
      <c r="T262" s="18"/>
      <c r="U262" s="18"/>
      <c r="V262" s="18"/>
      <c r="W262" s="18"/>
      <c r="X262" s="18"/>
      <c r="Y262" s="18"/>
      <c r="Z262" s="18"/>
      <c r="AA262" s="18"/>
      <c r="AB262" s="18"/>
      <c r="AC262" s="18"/>
    </row>
    <row r="263" spans="1:29" ht="43.2" customHeight="1" x14ac:dyDescent="0.3">
      <c r="A263" s="18"/>
      <c r="B263" s="19"/>
      <c r="C263" s="18"/>
      <c r="D263" s="18"/>
      <c r="E263" s="19"/>
      <c r="F263" s="18"/>
      <c r="G263" s="18"/>
      <c r="H263" s="18"/>
      <c r="I263" s="13" t="s">
        <v>4</v>
      </c>
      <c r="J263" s="3">
        <f t="shared" si="204"/>
        <v>128187585.75</v>
      </c>
      <c r="K263" s="3">
        <v>0</v>
      </c>
      <c r="L263" s="3">
        <v>0</v>
      </c>
      <c r="M263" s="3">
        <v>0</v>
      </c>
      <c r="N263" s="3">
        <v>2672035.75</v>
      </c>
      <c r="O263" s="3">
        <v>60000000</v>
      </c>
      <c r="P263" s="3">
        <v>65515550</v>
      </c>
      <c r="Q263" s="3">
        <v>0</v>
      </c>
      <c r="R263" s="3">
        <v>0</v>
      </c>
      <c r="S263" s="18"/>
      <c r="T263" s="18"/>
      <c r="U263" s="18"/>
      <c r="V263" s="18"/>
      <c r="W263" s="18"/>
      <c r="X263" s="18"/>
      <c r="Y263" s="18"/>
      <c r="Z263" s="18"/>
      <c r="AA263" s="18"/>
      <c r="AB263" s="18"/>
      <c r="AC263" s="18"/>
    </row>
    <row r="264" spans="1:29" x14ac:dyDescent="0.3">
      <c r="A264" s="18" t="s">
        <v>232</v>
      </c>
      <c r="B264" s="19" t="s">
        <v>234</v>
      </c>
      <c r="C264" s="18">
        <v>2020</v>
      </c>
      <c r="D264" s="18">
        <v>2025</v>
      </c>
      <c r="E264" s="19" t="s">
        <v>6</v>
      </c>
      <c r="F264" s="18" t="s">
        <v>5</v>
      </c>
      <c r="G264" s="18" t="s">
        <v>5</v>
      </c>
      <c r="H264" s="18" t="s">
        <v>5</v>
      </c>
      <c r="I264" s="13" t="s">
        <v>3</v>
      </c>
      <c r="J264" s="3">
        <f t="shared" si="204"/>
        <v>696900</v>
      </c>
      <c r="K264" s="3">
        <f>K265+K266+K267</f>
        <v>0</v>
      </c>
      <c r="L264" s="3">
        <f t="shared" ref="L264:R264" si="211">L265+L266+L267</f>
        <v>0</v>
      </c>
      <c r="M264" s="3">
        <f t="shared" si="211"/>
        <v>0</v>
      </c>
      <c r="N264" s="3">
        <f t="shared" si="211"/>
        <v>696900</v>
      </c>
      <c r="O264" s="3">
        <f t="shared" si="211"/>
        <v>0</v>
      </c>
      <c r="P264" s="3">
        <f t="shared" ref="P264" si="212">P265+P266+P267</f>
        <v>0</v>
      </c>
      <c r="Q264" s="3">
        <f t="shared" ref="Q264" si="213">Q265+Q266+Q267</f>
        <v>0</v>
      </c>
      <c r="R264" s="3">
        <f t="shared" si="211"/>
        <v>0</v>
      </c>
      <c r="S264" s="18" t="s">
        <v>5</v>
      </c>
      <c r="T264" s="18" t="s">
        <v>5</v>
      </c>
      <c r="U264" s="18" t="s">
        <v>5</v>
      </c>
      <c r="V264" s="18" t="s">
        <v>5</v>
      </c>
      <c r="W264" s="18" t="s">
        <v>5</v>
      </c>
      <c r="X264" s="18" t="s">
        <v>5</v>
      </c>
      <c r="Y264" s="18" t="s">
        <v>5</v>
      </c>
      <c r="Z264" s="18" t="s">
        <v>5</v>
      </c>
      <c r="AA264" s="18" t="s">
        <v>5</v>
      </c>
      <c r="AB264" s="18" t="s">
        <v>5</v>
      </c>
      <c r="AC264" s="18" t="s">
        <v>5</v>
      </c>
    </row>
    <row r="265" spans="1:29" ht="27.6" x14ac:dyDescent="0.3">
      <c r="A265" s="18"/>
      <c r="B265" s="19"/>
      <c r="C265" s="18"/>
      <c r="D265" s="18"/>
      <c r="E265" s="19"/>
      <c r="F265" s="18"/>
      <c r="G265" s="18"/>
      <c r="H265" s="18"/>
      <c r="I265" s="13" t="s">
        <v>53</v>
      </c>
      <c r="J265" s="3">
        <f t="shared" si="204"/>
        <v>0</v>
      </c>
      <c r="K265" s="3">
        <v>0</v>
      </c>
      <c r="L265" s="3">
        <v>0</v>
      </c>
      <c r="M265" s="3">
        <v>0</v>
      </c>
      <c r="N265" s="3">
        <v>0</v>
      </c>
      <c r="O265" s="3">
        <v>0</v>
      </c>
      <c r="P265" s="3">
        <v>0</v>
      </c>
      <c r="Q265" s="3">
        <v>0</v>
      </c>
      <c r="R265" s="3">
        <v>0</v>
      </c>
      <c r="S265" s="18"/>
      <c r="T265" s="18"/>
      <c r="U265" s="18"/>
      <c r="V265" s="18"/>
      <c r="W265" s="18"/>
      <c r="X265" s="18"/>
      <c r="Y265" s="18"/>
      <c r="Z265" s="18"/>
      <c r="AA265" s="18"/>
      <c r="AB265" s="18"/>
      <c r="AC265" s="18"/>
    </row>
    <row r="266" spans="1:29" ht="27.6" x14ac:dyDescent="0.3">
      <c r="A266" s="18"/>
      <c r="B266" s="19"/>
      <c r="C266" s="18"/>
      <c r="D266" s="18"/>
      <c r="E266" s="19"/>
      <c r="F266" s="18"/>
      <c r="G266" s="18"/>
      <c r="H266" s="18"/>
      <c r="I266" s="13" t="s">
        <v>34</v>
      </c>
      <c r="J266" s="3">
        <f t="shared" si="204"/>
        <v>528000</v>
      </c>
      <c r="K266" s="3">
        <v>0</v>
      </c>
      <c r="L266" s="3">
        <v>0</v>
      </c>
      <c r="M266" s="3">
        <v>0</v>
      </c>
      <c r="N266" s="3">
        <v>528000</v>
      </c>
      <c r="O266" s="3">
        <v>0</v>
      </c>
      <c r="P266" s="3">
        <v>0</v>
      </c>
      <c r="Q266" s="3">
        <v>0</v>
      </c>
      <c r="R266" s="3">
        <v>0</v>
      </c>
      <c r="S266" s="18"/>
      <c r="T266" s="18"/>
      <c r="U266" s="18"/>
      <c r="V266" s="18"/>
      <c r="W266" s="18"/>
      <c r="X266" s="18"/>
      <c r="Y266" s="18"/>
      <c r="Z266" s="18"/>
      <c r="AA266" s="18"/>
      <c r="AB266" s="18"/>
      <c r="AC266" s="18"/>
    </row>
    <row r="267" spans="1:29" ht="40.200000000000003" customHeight="1" x14ac:dyDescent="0.3">
      <c r="A267" s="18"/>
      <c r="B267" s="19"/>
      <c r="C267" s="18"/>
      <c r="D267" s="18"/>
      <c r="E267" s="19"/>
      <c r="F267" s="18"/>
      <c r="G267" s="18"/>
      <c r="H267" s="18"/>
      <c r="I267" s="13" t="s">
        <v>4</v>
      </c>
      <c r="J267" s="3">
        <f t="shared" si="204"/>
        <v>168900</v>
      </c>
      <c r="K267" s="3">
        <v>0</v>
      </c>
      <c r="L267" s="3">
        <v>0</v>
      </c>
      <c r="M267" s="3">
        <v>0</v>
      </c>
      <c r="N267" s="3">
        <v>168900</v>
      </c>
      <c r="O267" s="3">
        <v>0</v>
      </c>
      <c r="P267" s="3">
        <v>0</v>
      </c>
      <c r="Q267" s="3">
        <v>0</v>
      </c>
      <c r="R267" s="3">
        <v>0</v>
      </c>
      <c r="S267" s="18"/>
      <c r="T267" s="18"/>
      <c r="U267" s="18"/>
      <c r="V267" s="18"/>
      <c r="W267" s="18"/>
      <c r="X267" s="18"/>
      <c r="Y267" s="18"/>
      <c r="Z267" s="18"/>
      <c r="AA267" s="18"/>
      <c r="AB267" s="18"/>
      <c r="AC267" s="18"/>
    </row>
    <row r="268" spans="1:29" x14ac:dyDescent="0.3">
      <c r="A268" s="18" t="s">
        <v>233</v>
      </c>
      <c r="B268" s="19" t="s">
        <v>235</v>
      </c>
      <c r="C268" s="18">
        <v>2020</v>
      </c>
      <c r="D268" s="18">
        <v>2025</v>
      </c>
      <c r="E268" s="19" t="s">
        <v>6</v>
      </c>
      <c r="F268" s="18" t="s">
        <v>5</v>
      </c>
      <c r="G268" s="18" t="s">
        <v>5</v>
      </c>
      <c r="H268" s="18" t="s">
        <v>5</v>
      </c>
      <c r="I268" s="13" t="s">
        <v>3</v>
      </c>
      <c r="J268" s="3">
        <f t="shared" si="197"/>
        <v>689100</v>
      </c>
      <c r="K268" s="3">
        <f>K269+K270+K271</f>
        <v>0</v>
      </c>
      <c r="L268" s="3">
        <f t="shared" ref="L268:R268" si="214">L269+L270+L271</f>
        <v>0</v>
      </c>
      <c r="M268" s="3">
        <f t="shared" si="214"/>
        <v>0</v>
      </c>
      <c r="N268" s="3">
        <f t="shared" si="214"/>
        <v>689100</v>
      </c>
      <c r="O268" s="3">
        <f t="shared" si="214"/>
        <v>0</v>
      </c>
      <c r="P268" s="3">
        <f t="shared" ref="P268" si="215">P269+P270+P271</f>
        <v>0</v>
      </c>
      <c r="Q268" s="3">
        <f t="shared" ref="Q268" si="216">Q269+Q270+Q271</f>
        <v>0</v>
      </c>
      <c r="R268" s="3">
        <f t="shared" si="214"/>
        <v>0</v>
      </c>
      <c r="S268" s="18" t="s">
        <v>5</v>
      </c>
      <c r="T268" s="18" t="s">
        <v>5</v>
      </c>
      <c r="U268" s="18" t="s">
        <v>5</v>
      </c>
      <c r="V268" s="18" t="s">
        <v>5</v>
      </c>
      <c r="W268" s="18" t="s">
        <v>5</v>
      </c>
      <c r="X268" s="18" t="s">
        <v>5</v>
      </c>
      <c r="Y268" s="18" t="s">
        <v>5</v>
      </c>
      <c r="Z268" s="18" t="s">
        <v>5</v>
      </c>
      <c r="AA268" s="18" t="s">
        <v>5</v>
      </c>
      <c r="AB268" s="18" t="s">
        <v>5</v>
      </c>
      <c r="AC268" s="18" t="s">
        <v>5</v>
      </c>
    </row>
    <row r="269" spans="1:29" ht="27.6" x14ac:dyDescent="0.3">
      <c r="A269" s="18"/>
      <c r="B269" s="19"/>
      <c r="C269" s="18"/>
      <c r="D269" s="18"/>
      <c r="E269" s="19"/>
      <c r="F269" s="18"/>
      <c r="G269" s="18"/>
      <c r="H269" s="18"/>
      <c r="I269" s="13" t="s">
        <v>53</v>
      </c>
      <c r="J269" s="3">
        <f t="shared" si="197"/>
        <v>0</v>
      </c>
      <c r="K269" s="3">
        <v>0</v>
      </c>
      <c r="L269" s="3">
        <v>0</v>
      </c>
      <c r="M269" s="3">
        <v>0</v>
      </c>
      <c r="N269" s="3">
        <v>0</v>
      </c>
      <c r="O269" s="3">
        <v>0</v>
      </c>
      <c r="P269" s="3">
        <v>0</v>
      </c>
      <c r="Q269" s="3">
        <v>0</v>
      </c>
      <c r="R269" s="3">
        <v>0</v>
      </c>
      <c r="S269" s="18"/>
      <c r="T269" s="18"/>
      <c r="U269" s="18"/>
      <c r="V269" s="18"/>
      <c r="W269" s="18"/>
      <c r="X269" s="18"/>
      <c r="Y269" s="18"/>
      <c r="Z269" s="18"/>
      <c r="AA269" s="18"/>
      <c r="AB269" s="18"/>
      <c r="AC269" s="18"/>
    </row>
    <row r="270" spans="1:29" ht="27.6" x14ac:dyDescent="0.3">
      <c r="A270" s="18"/>
      <c r="B270" s="19"/>
      <c r="C270" s="18"/>
      <c r="D270" s="18"/>
      <c r="E270" s="19"/>
      <c r="F270" s="18"/>
      <c r="G270" s="18"/>
      <c r="H270" s="18"/>
      <c r="I270" s="13" t="s">
        <v>34</v>
      </c>
      <c r="J270" s="3">
        <f t="shared" si="197"/>
        <v>528000</v>
      </c>
      <c r="K270" s="3">
        <v>0</v>
      </c>
      <c r="L270" s="3">
        <v>0</v>
      </c>
      <c r="M270" s="3">
        <v>0</v>
      </c>
      <c r="N270" s="3">
        <v>528000</v>
      </c>
      <c r="O270" s="3">
        <v>0</v>
      </c>
      <c r="P270" s="3">
        <v>0</v>
      </c>
      <c r="Q270" s="3">
        <v>0</v>
      </c>
      <c r="R270" s="3">
        <v>0</v>
      </c>
      <c r="S270" s="18"/>
      <c r="T270" s="18"/>
      <c r="U270" s="18"/>
      <c r="V270" s="18"/>
      <c r="W270" s="18"/>
      <c r="X270" s="18"/>
      <c r="Y270" s="18"/>
      <c r="Z270" s="18"/>
      <c r="AA270" s="18"/>
      <c r="AB270" s="18"/>
      <c r="AC270" s="18"/>
    </row>
    <row r="271" spans="1:29" ht="27.6" x14ac:dyDescent="0.3">
      <c r="A271" s="18"/>
      <c r="B271" s="19"/>
      <c r="C271" s="18"/>
      <c r="D271" s="18"/>
      <c r="E271" s="19"/>
      <c r="F271" s="18"/>
      <c r="G271" s="18"/>
      <c r="H271" s="18"/>
      <c r="I271" s="13" t="s">
        <v>4</v>
      </c>
      <c r="J271" s="3">
        <f t="shared" si="197"/>
        <v>161100</v>
      </c>
      <c r="K271" s="3">
        <v>0</v>
      </c>
      <c r="L271" s="3">
        <v>0</v>
      </c>
      <c r="M271" s="3">
        <v>0</v>
      </c>
      <c r="N271" s="3">
        <v>161100</v>
      </c>
      <c r="O271" s="3">
        <v>0</v>
      </c>
      <c r="P271" s="3">
        <v>0</v>
      </c>
      <c r="Q271" s="3">
        <v>0</v>
      </c>
      <c r="R271" s="3">
        <v>0</v>
      </c>
      <c r="S271" s="18"/>
      <c r="T271" s="18"/>
      <c r="U271" s="18"/>
      <c r="V271" s="18"/>
      <c r="W271" s="18"/>
      <c r="X271" s="18"/>
      <c r="Y271" s="18"/>
      <c r="Z271" s="18"/>
      <c r="AA271" s="18"/>
      <c r="AB271" s="18"/>
      <c r="AC271" s="18"/>
    </row>
    <row r="272" spans="1:29" x14ac:dyDescent="0.3">
      <c r="A272" s="21" t="s">
        <v>77</v>
      </c>
      <c r="B272" s="21"/>
      <c r="C272" s="21"/>
      <c r="D272" s="21"/>
      <c r="E272" s="21"/>
      <c r="F272" s="21"/>
      <c r="G272" s="21"/>
      <c r="H272" s="21"/>
      <c r="I272" s="21"/>
      <c r="J272" s="21"/>
      <c r="K272" s="21"/>
      <c r="L272" s="21"/>
      <c r="M272" s="21"/>
      <c r="N272" s="21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  <c r="AA272" s="21"/>
      <c r="AB272" s="21"/>
      <c r="AC272" s="21"/>
    </row>
    <row r="273" spans="1:29" x14ac:dyDescent="0.3">
      <c r="A273" s="18" t="s">
        <v>78</v>
      </c>
      <c r="B273" s="19" t="s">
        <v>95</v>
      </c>
      <c r="C273" s="18">
        <v>2020</v>
      </c>
      <c r="D273" s="18">
        <v>2025</v>
      </c>
      <c r="E273" s="19" t="s">
        <v>6</v>
      </c>
      <c r="F273" s="19" t="s">
        <v>5</v>
      </c>
      <c r="G273" s="19" t="s">
        <v>5</v>
      </c>
      <c r="H273" s="19" t="s">
        <v>5</v>
      </c>
      <c r="I273" s="16" t="s">
        <v>3</v>
      </c>
      <c r="J273" s="3">
        <f>SUM(K273:R273)</f>
        <v>72586.679999999993</v>
      </c>
      <c r="K273" s="3">
        <f>K274+K275+K276</f>
        <v>0</v>
      </c>
      <c r="L273" s="3">
        <f t="shared" ref="L273:R273" si="217">L274+L275+L276</f>
        <v>0</v>
      </c>
      <c r="M273" s="3">
        <f t="shared" si="217"/>
        <v>0</v>
      </c>
      <c r="N273" s="3">
        <f t="shared" si="217"/>
        <v>72586.679999999993</v>
      </c>
      <c r="O273" s="3">
        <f t="shared" si="217"/>
        <v>0</v>
      </c>
      <c r="P273" s="3">
        <f t="shared" ref="P273" si="218">P274+P275+P276</f>
        <v>0</v>
      </c>
      <c r="Q273" s="3">
        <f t="shared" ref="Q273" si="219">Q274+Q275+Q276</f>
        <v>0</v>
      </c>
      <c r="R273" s="3">
        <f t="shared" si="217"/>
        <v>0</v>
      </c>
      <c r="S273" s="19" t="s">
        <v>81</v>
      </c>
      <c r="T273" s="18" t="s">
        <v>19</v>
      </c>
      <c r="U273" s="18">
        <v>0</v>
      </c>
      <c r="V273" s="18">
        <v>0</v>
      </c>
      <c r="W273" s="18">
        <v>0</v>
      </c>
      <c r="X273" s="18">
        <v>0</v>
      </c>
      <c r="Y273" s="18">
        <v>0</v>
      </c>
      <c r="Z273" s="18">
        <v>0</v>
      </c>
      <c r="AA273" s="18">
        <v>0</v>
      </c>
      <c r="AB273" s="18">
        <v>0</v>
      </c>
      <c r="AC273" s="18">
        <v>0</v>
      </c>
    </row>
    <row r="274" spans="1:29" ht="27.6" x14ac:dyDescent="0.3">
      <c r="A274" s="18"/>
      <c r="B274" s="19"/>
      <c r="C274" s="18"/>
      <c r="D274" s="18"/>
      <c r="E274" s="19"/>
      <c r="F274" s="19"/>
      <c r="G274" s="19"/>
      <c r="H274" s="19"/>
      <c r="I274" s="13" t="s">
        <v>53</v>
      </c>
      <c r="J274" s="3">
        <f t="shared" ref="J274:J275" si="220">SUM(K274:R274)</f>
        <v>0</v>
      </c>
      <c r="K274" s="3">
        <v>0</v>
      </c>
      <c r="L274" s="3">
        <v>0</v>
      </c>
      <c r="M274" s="3">
        <v>0</v>
      </c>
      <c r="N274" s="3">
        <v>0</v>
      </c>
      <c r="O274" s="3">
        <v>0</v>
      </c>
      <c r="P274" s="3">
        <v>0</v>
      </c>
      <c r="Q274" s="3">
        <v>0</v>
      </c>
      <c r="R274" s="3">
        <v>0</v>
      </c>
      <c r="S274" s="19"/>
      <c r="T274" s="18"/>
      <c r="U274" s="18"/>
      <c r="V274" s="18"/>
      <c r="W274" s="18"/>
      <c r="X274" s="18"/>
      <c r="Y274" s="18"/>
      <c r="Z274" s="18"/>
      <c r="AA274" s="18"/>
      <c r="AB274" s="18"/>
      <c r="AC274" s="18"/>
    </row>
    <row r="275" spans="1:29" ht="27.6" x14ac:dyDescent="0.3">
      <c r="A275" s="18"/>
      <c r="B275" s="19"/>
      <c r="C275" s="18"/>
      <c r="D275" s="18"/>
      <c r="E275" s="19"/>
      <c r="F275" s="19"/>
      <c r="G275" s="19"/>
      <c r="H275" s="19"/>
      <c r="I275" s="13" t="s">
        <v>34</v>
      </c>
      <c r="J275" s="3">
        <f t="shared" si="220"/>
        <v>0</v>
      </c>
      <c r="K275" s="3">
        <v>0</v>
      </c>
      <c r="L275" s="3">
        <v>0</v>
      </c>
      <c r="M275" s="3">
        <v>0</v>
      </c>
      <c r="N275" s="3">
        <v>0</v>
      </c>
      <c r="O275" s="3">
        <v>0</v>
      </c>
      <c r="P275" s="3">
        <v>0</v>
      </c>
      <c r="Q275" s="3">
        <v>0</v>
      </c>
      <c r="R275" s="3">
        <v>0</v>
      </c>
      <c r="S275" s="19"/>
      <c r="T275" s="18"/>
      <c r="U275" s="18"/>
      <c r="V275" s="18"/>
      <c r="W275" s="18"/>
      <c r="X275" s="18"/>
      <c r="Y275" s="18"/>
      <c r="Z275" s="18"/>
      <c r="AA275" s="18"/>
      <c r="AB275" s="18"/>
      <c r="AC275" s="18"/>
    </row>
    <row r="276" spans="1:29" ht="27.6" x14ac:dyDescent="0.3">
      <c r="A276" s="18"/>
      <c r="B276" s="19"/>
      <c r="C276" s="18"/>
      <c r="D276" s="18"/>
      <c r="E276" s="19"/>
      <c r="F276" s="19"/>
      <c r="G276" s="19"/>
      <c r="H276" s="19"/>
      <c r="I276" s="13" t="s">
        <v>4</v>
      </c>
      <c r="J276" s="3">
        <f>SUM(K276:R276)</f>
        <v>72586.679999999993</v>
      </c>
      <c r="K276" s="3">
        <v>0</v>
      </c>
      <c r="L276" s="3">
        <v>0</v>
      </c>
      <c r="M276" s="3">
        <v>0</v>
      </c>
      <c r="N276" s="3">
        <v>72586.679999999993</v>
      </c>
      <c r="O276" s="3">
        <v>0</v>
      </c>
      <c r="P276" s="3">
        <v>0</v>
      </c>
      <c r="Q276" s="3">
        <v>0</v>
      </c>
      <c r="R276" s="3">
        <v>0</v>
      </c>
      <c r="S276" s="19"/>
      <c r="T276" s="18"/>
      <c r="U276" s="18"/>
      <c r="V276" s="18"/>
      <c r="W276" s="18"/>
      <c r="X276" s="18"/>
      <c r="Y276" s="18"/>
      <c r="Z276" s="18"/>
      <c r="AA276" s="18"/>
      <c r="AB276" s="18"/>
      <c r="AC276" s="18"/>
    </row>
    <row r="277" spans="1:29" x14ac:dyDescent="0.3">
      <c r="A277" s="21" t="s">
        <v>80</v>
      </c>
      <c r="B277" s="21"/>
      <c r="C277" s="21"/>
      <c r="D277" s="21"/>
      <c r="E277" s="21"/>
      <c r="F277" s="21"/>
      <c r="G277" s="21"/>
      <c r="H277" s="21"/>
      <c r="I277" s="21"/>
      <c r="J277" s="21"/>
      <c r="K277" s="21"/>
      <c r="L277" s="21"/>
      <c r="M277" s="21"/>
      <c r="N277" s="21"/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  <c r="AA277" s="21"/>
      <c r="AB277" s="21"/>
      <c r="AC277" s="21"/>
    </row>
    <row r="278" spans="1:29" x14ac:dyDescent="0.3">
      <c r="A278" s="18" t="s">
        <v>18</v>
      </c>
      <c r="B278" s="19" t="s">
        <v>96</v>
      </c>
      <c r="C278" s="18">
        <v>2020</v>
      </c>
      <c r="D278" s="18">
        <v>2025</v>
      </c>
      <c r="E278" s="19" t="s">
        <v>6</v>
      </c>
      <c r="F278" s="19" t="s">
        <v>5</v>
      </c>
      <c r="G278" s="19" t="s">
        <v>5</v>
      </c>
      <c r="H278" s="19" t="s">
        <v>5</v>
      </c>
      <c r="I278" s="16" t="s">
        <v>3</v>
      </c>
      <c r="J278" s="3">
        <f t="shared" ref="J278:J360" si="221">SUM(K278:R278)</f>
        <v>72179993.210000008</v>
      </c>
      <c r="K278" s="3">
        <f>K279+K280+K281</f>
        <v>1278096.6599999999</v>
      </c>
      <c r="L278" s="3">
        <f t="shared" ref="L278:R278" si="222">L279+L280+L281</f>
        <v>19590683.960000001</v>
      </c>
      <c r="M278" s="3">
        <f t="shared" si="222"/>
        <v>18822208.48</v>
      </c>
      <c r="N278" s="3">
        <f t="shared" si="222"/>
        <v>30369004.109999999</v>
      </c>
      <c r="O278" s="3">
        <f t="shared" si="222"/>
        <v>2120000</v>
      </c>
      <c r="P278" s="3">
        <f t="shared" ref="P278" si="223">P279+P280+P281</f>
        <v>0</v>
      </c>
      <c r="Q278" s="3">
        <f t="shared" ref="Q278" si="224">Q279+Q280+Q281</f>
        <v>0</v>
      </c>
      <c r="R278" s="3">
        <f t="shared" si="222"/>
        <v>0</v>
      </c>
      <c r="S278" s="19" t="s">
        <v>30</v>
      </c>
      <c r="T278" s="18" t="s">
        <v>31</v>
      </c>
      <c r="U278" s="18">
        <v>15</v>
      </c>
      <c r="V278" s="18">
        <v>15</v>
      </c>
      <c r="W278" s="18">
        <v>0</v>
      </c>
      <c r="X278" s="18">
        <v>0</v>
      </c>
      <c r="Y278" s="18">
        <v>0</v>
      </c>
      <c r="Z278" s="18">
        <v>0</v>
      </c>
      <c r="AA278" s="18">
        <v>0</v>
      </c>
      <c r="AB278" s="18">
        <v>0</v>
      </c>
      <c r="AC278" s="18">
        <v>0</v>
      </c>
    </row>
    <row r="279" spans="1:29" ht="27.6" x14ac:dyDescent="0.3">
      <c r="A279" s="18"/>
      <c r="B279" s="19"/>
      <c r="C279" s="18"/>
      <c r="D279" s="18"/>
      <c r="E279" s="19"/>
      <c r="F279" s="19"/>
      <c r="G279" s="19"/>
      <c r="H279" s="19"/>
      <c r="I279" s="13" t="s">
        <v>53</v>
      </c>
      <c r="J279" s="3">
        <f t="shared" si="221"/>
        <v>0</v>
      </c>
      <c r="K279" s="3">
        <f>K283+K287+K291+K295+K299+K303+K307+K311</f>
        <v>0</v>
      </c>
      <c r="L279" s="3">
        <f t="shared" ref="L279:N279" si="225">L283+L287+L291+L295+L299+L303+L307+L311</f>
        <v>0</v>
      </c>
      <c r="M279" s="3">
        <f t="shared" si="225"/>
        <v>0</v>
      </c>
      <c r="N279" s="3">
        <f t="shared" si="225"/>
        <v>0</v>
      </c>
      <c r="O279" s="3">
        <f>O283+O287+O291+O295+O299+O303+O307+O311</f>
        <v>0</v>
      </c>
      <c r="P279" s="3">
        <f t="shared" ref="P279:R279" si="226">P283+P287+P291+P295+P299+P303+P311</f>
        <v>0</v>
      </c>
      <c r="Q279" s="3">
        <f t="shared" si="226"/>
        <v>0</v>
      </c>
      <c r="R279" s="3">
        <f t="shared" si="226"/>
        <v>0</v>
      </c>
      <c r="S279" s="19"/>
      <c r="T279" s="18"/>
      <c r="U279" s="18"/>
      <c r="V279" s="18"/>
      <c r="W279" s="18"/>
      <c r="X279" s="18"/>
      <c r="Y279" s="18"/>
      <c r="Z279" s="18"/>
      <c r="AA279" s="18"/>
      <c r="AB279" s="18"/>
      <c r="AC279" s="18"/>
    </row>
    <row r="280" spans="1:29" ht="27.6" x14ac:dyDescent="0.3">
      <c r="A280" s="18"/>
      <c r="B280" s="19"/>
      <c r="C280" s="18"/>
      <c r="D280" s="18"/>
      <c r="E280" s="19"/>
      <c r="F280" s="19"/>
      <c r="G280" s="19"/>
      <c r="H280" s="19"/>
      <c r="I280" s="13" t="s">
        <v>34</v>
      </c>
      <c r="J280" s="3">
        <f t="shared" si="221"/>
        <v>52310635.449999996</v>
      </c>
      <c r="K280" s="3">
        <f t="shared" ref="K280:N281" si="227">K284+K288+K292+K296+K300+K304+K308+K312</f>
        <v>409636.83</v>
      </c>
      <c r="L280" s="3">
        <f t="shared" si="227"/>
        <v>18117062.359999999</v>
      </c>
      <c r="M280" s="3">
        <f t="shared" si="227"/>
        <v>17683005.969999999</v>
      </c>
      <c r="N280" s="3">
        <f t="shared" si="227"/>
        <v>16100930.289999999</v>
      </c>
      <c r="O280" s="3">
        <f t="shared" ref="O280:O281" si="228">O284+O288+O292+O296+O300+O304+O308+O312</f>
        <v>0</v>
      </c>
      <c r="P280" s="3">
        <f t="shared" ref="P280:R281" si="229">P284+P288+P292+P296+P300+P304+P312</f>
        <v>0</v>
      </c>
      <c r="Q280" s="3">
        <f t="shared" si="229"/>
        <v>0</v>
      </c>
      <c r="R280" s="3">
        <f t="shared" si="229"/>
        <v>0</v>
      </c>
      <c r="S280" s="19"/>
      <c r="T280" s="18"/>
      <c r="U280" s="18"/>
      <c r="V280" s="18"/>
      <c r="W280" s="18"/>
      <c r="X280" s="18"/>
      <c r="Y280" s="18"/>
      <c r="Z280" s="18"/>
      <c r="AA280" s="18"/>
      <c r="AB280" s="18"/>
      <c r="AC280" s="18"/>
    </row>
    <row r="281" spans="1:29" ht="27.6" x14ac:dyDescent="0.3">
      <c r="A281" s="18"/>
      <c r="B281" s="19"/>
      <c r="C281" s="18"/>
      <c r="D281" s="18"/>
      <c r="E281" s="19"/>
      <c r="F281" s="19"/>
      <c r="G281" s="19"/>
      <c r="H281" s="19"/>
      <c r="I281" s="13" t="s">
        <v>4</v>
      </c>
      <c r="J281" s="3">
        <f t="shared" si="221"/>
        <v>19869357.760000002</v>
      </c>
      <c r="K281" s="3">
        <f t="shared" si="227"/>
        <v>868459.83</v>
      </c>
      <c r="L281" s="3">
        <f t="shared" si="227"/>
        <v>1473621.6</v>
      </c>
      <c r="M281" s="3">
        <f t="shared" si="227"/>
        <v>1139202.51</v>
      </c>
      <c r="N281" s="3">
        <f t="shared" si="227"/>
        <v>14268073.82</v>
      </c>
      <c r="O281" s="3">
        <f t="shared" si="228"/>
        <v>2120000</v>
      </c>
      <c r="P281" s="3">
        <f t="shared" si="229"/>
        <v>0</v>
      </c>
      <c r="Q281" s="3">
        <f t="shared" si="229"/>
        <v>0</v>
      </c>
      <c r="R281" s="3">
        <f t="shared" si="229"/>
        <v>0</v>
      </c>
      <c r="S281" s="19"/>
      <c r="T281" s="18"/>
      <c r="U281" s="18"/>
      <c r="V281" s="18"/>
      <c r="W281" s="18"/>
      <c r="X281" s="18"/>
      <c r="Y281" s="18"/>
      <c r="Z281" s="18"/>
      <c r="AA281" s="18"/>
      <c r="AB281" s="18"/>
      <c r="AC281" s="18"/>
    </row>
    <row r="282" spans="1:29" x14ac:dyDescent="0.3">
      <c r="A282" s="18" t="s">
        <v>17</v>
      </c>
      <c r="B282" s="19" t="s">
        <v>111</v>
      </c>
      <c r="C282" s="18">
        <v>2020</v>
      </c>
      <c r="D282" s="18">
        <v>2025</v>
      </c>
      <c r="E282" s="19" t="s">
        <v>6</v>
      </c>
      <c r="F282" s="19" t="s">
        <v>5</v>
      </c>
      <c r="G282" s="19" t="s">
        <v>5</v>
      </c>
      <c r="H282" s="19" t="s">
        <v>5</v>
      </c>
      <c r="I282" s="16" t="s">
        <v>3</v>
      </c>
      <c r="J282" s="3">
        <f t="shared" si="221"/>
        <v>1366992</v>
      </c>
      <c r="K282" s="3">
        <f>K283+K284+K285</f>
        <v>846900</v>
      </c>
      <c r="L282" s="3">
        <f t="shared" ref="L282:R282" si="230">L283+L284+L285</f>
        <v>520092</v>
      </c>
      <c r="M282" s="3">
        <f t="shared" si="230"/>
        <v>0</v>
      </c>
      <c r="N282" s="3">
        <f t="shared" si="230"/>
        <v>0</v>
      </c>
      <c r="O282" s="3">
        <f t="shared" si="230"/>
        <v>0</v>
      </c>
      <c r="P282" s="3">
        <f t="shared" ref="P282" si="231">P283+P284+P285</f>
        <v>0</v>
      </c>
      <c r="Q282" s="3">
        <f t="shared" ref="Q282" si="232">Q283+Q284+Q285</f>
        <v>0</v>
      </c>
      <c r="R282" s="3">
        <f t="shared" si="230"/>
        <v>0</v>
      </c>
      <c r="S282" s="19"/>
      <c r="T282" s="18"/>
      <c r="U282" s="18"/>
      <c r="V282" s="18"/>
      <c r="W282" s="18"/>
      <c r="X282" s="18"/>
      <c r="Y282" s="18"/>
      <c r="Z282" s="18"/>
      <c r="AA282" s="18"/>
      <c r="AB282" s="18"/>
      <c r="AC282" s="18"/>
    </row>
    <row r="283" spans="1:29" ht="27.6" x14ac:dyDescent="0.3">
      <c r="A283" s="18"/>
      <c r="B283" s="19"/>
      <c r="C283" s="18"/>
      <c r="D283" s="18"/>
      <c r="E283" s="19"/>
      <c r="F283" s="19"/>
      <c r="G283" s="19"/>
      <c r="H283" s="19"/>
      <c r="I283" s="13" t="s">
        <v>53</v>
      </c>
      <c r="J283" s="3">
        <f t="shared" si="221"/>
        <v>0</v>
      </c>
      <c r="K283" s="3">
        <v>0</v>
      </c>
      <c r="L283" s="3">
        <v>0</v>
      </c>
      <c r="M283" s="3">
        <v>0</v>
      </c>
      <c r="N283" s="3">
        <v>0</v>
      </c>
      <c r="O283" s="3">
        <v>0</v>
      </c>
      <c r="P283" s="3">
        <v>0</v>
      </c>
      <c r="Q283" s="3">
        <v>0</v>
      </c>
      <c r="R283" s="3">
        <v>0</v>
      </c>
      <c r="S283" s="19"/>
      <c r="T283" s="18"/>
      <c r="U283" s="18"/>
      <c r="V283" s="18"/>
      <c r="W283" s="18"/>
      <c r="X283" s="18"/>
      <c r="Y283" s="18"/>
      <c r="Z283" s="18"/>
      <c r="AA283" s="18"/>
      <c r="AB283" s="18"/>
      <c r="AC283" s="18"/>
    </row>
    <row r="284" spans="1:29" ht="27.6" x14ac:dyDescent="0.3">
      <c r="A284" s="18"/>
      <c r="B284" s="19"/>
      <c r="C284" s="18"/>
      <c r="D284" s="18"/>
      <c r="E284" s="19"/>
      <c r="F284" s="19"/>
      <c r="G284" s="19"/>
      <c r="H284" s="19"/>
      <c r="I284" s="13" t="s">
        <v>34</v>
      </c>
      <c r="J284" s="3">
        <f t="shared" si="221"/>
        <v>0</v>
      </c>
      <c r="K284" s="3">
        <v>0</v>
      </c>
      <c r="L284" s="3">
        <v>0</v>
      </c>
      <c r="M284" s="3">
        <v>0</v>
      </c>
      <c r="N284" s="3">
        <v>0</v>
      </c>
      <c r="O284" s="3">
        <v>0</v>
      </c>
      <c r="P284" s="3">
        <v>0</v>
      </c>
      <c r="Q284" s="3">
        <v>0</v>
      </c>
      <c r="R284" s="3">
        <v>0</v>
      </c>
      <c r="S284" s="19"/>
      <c r="T284" s="18"/>
      <c r="U284" s="18"/>
      <c r="V284" s="18"/>
      <c r="W284" s="18"/>
      <c r="X284" s="18"/>
      <c r="Y284" s="18"/>
      <c r="Z284" s="18"/>
      <c r="AA284" s="18"/>
      <c r="AB284" s="18"/>
      <c r="AC284" s="18"/>
    </row>
    <row r="285" spans="1:29" ht="34.200000000000003" customHeight="1" x14ac:dyDescent="0.3">
      <c r="A285" s="18"/>
      <c r="B285" s="19"/>
      <c r="C285" s="18"/>
      <c r="D285" s="18"/>
      <c r="E285" s="19"/>
      <c r="F285" s="19"/>
      <c r="G285" s="19"/>
      <c r="H285" s="19"/>
      <c r="I285" s="13" t="s">
        <v>4</v>
      </c>
      <c r="J285" s="3">
        <f t="shared" si="221"/>
        <v>1366992</v>
      </c>
      <c r="K285" s="3">
        <v>846900</v>
      </c>
      <c r="L285" s="3">
        <v>520092</v>
      </c>
      <c r="M285" s="3">
        <v>0</v>
      </c>
      <c r="N285" s="3">
        <v>0</v>
      </c>
      <c r="O285" s="3">
        <v>0</v>
      </c>
      <c r="P285" s="3">
        <v>0</v>
      </c>
      <c r="Q285" s="3">
        <v>0</v>
      </c>
      <c r="R285" s="3">
        <v>0</v>
      </c>
      <c r="S285" s="19"/>
      <c r="T285" s="18"/>
      <c r="U285" s="18"/>
      <c r="V285" s="18"/>
      <c r="W285" s="18"/>
      <c r="X285" s="18"/>
      <c r="Y285" s="18"/>
      <c r="Z285" s="18"/>
      <c r="AA285" s="18"/>
      <c r="AB285" s="18"/>
      <c r="AC285" s="18"/>
    </row>
    <row r="286" spans="1:29" x14ac:dyDescent="0.3">
      <c r="A286" s="18" t="s">
        <v>113</v>
      </c>
      <c r="B286" s="19" t="s">
        <v>114</v>
      </c>
      <c r="C286" s="18">
        <v>2020</v>
      </c>
      <c r="D286" s="18">
        <v>2025</v>
      </c>
      <c r="E286" s="19" t="s">
        <v>6</v>
      </c>
      <c r="F286" s="19" t="s">
        <v>5</v>
      </c>
      <c r="G286" s="19" t="s">
        <v>5</v>
      </c>
      <c r="H286" s="19" t="s">
        <v>5</v>
      </c>
      <c r="I286" s="13" t="s">
        <v>3</v>
      </c>
      <c r="J286" s="3">
        <f t="shared" si="221"/>
        <v>431196.66000000003</v>
      </c>
      <c r="K286" s="3">
        <f>K287+K288+K289</f>
        <v>431196.66000000003</v>
      </c>
      <c r="L286" s="3">
        <f t="shared" ref="L286:R286" si="233">L287+L288+L289</f>
        <v>0</v>
      </c>
      <c r="M286" s="3">
        <f t="shared" si="233"/>
        <v>0</v>
      </c>
      <c r="N286" s="3">
        <f t="shared" si="233"/>
        <v>0</v>
      </c>
      <c r="O286" s="3">
        <f t="shared" si="233"/>
        <v>0</v>
      </c>
      <c r="P286" s="3">
        <f t="shared" ref="P286" si="234">P287+P288+P289</f>
        <v>0</v>
      </c>
      <c r="Q286" s="3">
        <f t="shared" ref="Q286" si="235">Q287+Q288+Q289</f>
        <v>0</v>
      </c>
      <c r="R286" s="3">
        <f t="shared" si="233"/>
        <v>0</v>
      </c>
      <c r="S286" s="19" t="s">
        <v>5</v>
      </c>
      <c r="T286" s="18" t="s">
        <v>5</v>
      </c>
      <c r="U286" s="18" t="s">
        <v>5</v>
      </c>
      <c r="V286" s="18" t="s">
        <v>5</v>
      </c>
      <c r="W286" s="18" t="s">
        <v>5</v>
      </c>
      <c r="X286" s="18" t="s">
        <v>5</v>
      </c>
      <c r="Y286" s="18" t="s">
        <v>5</v>
      </c>
      <c r="Z286" s="18" t="s">
        <v>5</v>
      </c>
      <c r="AA286" s="18" t="s">
        <v>5</v>
      </c>
      <c r="AB286" s="18" t="s">
        <v>5</v>
      </c>
      <c r="AC286" s="18" t="s">
        <v>5</v>
      </c>
    </row>
    <row r="287" spans="1:29" ht="27.6" x14ac:dyDescent="0.3">
      <c r="A287" s="18"/>
      <c r="B287" s="19"/>
      <c r="C287" s="18"/>
      <c r="D287" s="18"/>
      <c r="E287" s="19"/>
      <c r="F287" s="19"/>
      <c r="G287" s="19"/>
      <c r="H287" s="19"/>
      <c r="I287" s="13" t="s">
        <v>53</v>
      </c>
      <c r="J287" s="3">
        <f t="shared" si="221"/>
        <v>0</v>
      </c>
      <c r="K287" s="3">
        <v>0</v>
      </c>
      <c r="L287" s="3">
        <v>0</v>
      </c>
      <c r="M287" s="3">
        <v>0</v>
      </c>
      <c r="N287" s="3">
        <v>0</v>
      </c>
      <c r="O287" s="3">
        <v>0</v>
      </c>
      <c r="P287" s="3">
        <v>0</v>
      </c>
      <c r="Q287" s="3">
        <v>0</v>
      </c>
      <c r="R287" s="3">
        <v>0</v>
      </c>
      <c r="S287" s="19"/>
      <c r="T287" s="18"/>
      <c r="U287" s="18"/>
      <c r="V287" s="18"/>
      <c r="W287" s="18"/>
      <c r="X287" s="18"/>
      <c r="Y287" s="18"/>
      <c r="Z287" s="18"/>
      <c r="AA287" s="18"/>
      <c r="AB287" s="18"/>
      <c r="AC287" s="18"/>
    </row>
    <row r="288" spans="1:29" ht="27.6" x14ac:dyDescent="0.3">
      <c r="A288" s="18"/>
      <c r="B288" s="19"/>
      <c r="C288" s="18"/>
      <c r="D288" s="18"/>
      <c r="E288" s="19"/>
      <c r="F288" s="19"/>
      <c r="G288" s="19"/>
      <c r="H288" s="19"/>
      <c r="I288" s="13" t="s">
        <v>34</v>
      </c>
      <c r="J288" s="3">
        <f t="shared" si="221"/>
        <v>409636.83</v>
      </c>
      <c r="K288" s="3">
        <v>409636.83</v>
      </c>
      <c r="L288" s="3">
        <v>0</v>
      </c>
      <c r="M288" s="3">
        <v>0</v>
      </c>
      <c r="N288" s="3">
        <v>0</v>
      </c>
      <c r="O288" s="3">
        <v>0</v>
      </c>
      <c r="P288" s="3">
        <v>0</v>
      </c>
      <c r="Q288" s="3">
        <v>0</v>
      </c>
      <c r="R288" s="3">
        <v>0</v>
      </c>
      <c r="S288" s="19"/>
      <c r="T288" s="18"/>
      <c r="U288" s="18"/>
      <c r="V288" s="18"/>
      <c r="W288" s="18"/>
      <c r="X288" s="18"/>
      <c r="Y288" s="18"/>
      <c r="Z288" s="18"/>
      <c r="AA288" s="18"/>
      <c r="AB288" s="18"/>
      <c r="AC288" s="18"/>
    </row>
    <row r="289" spans="1:29" ht="36.6" customHeight="1" x14ac:dyDescent="0.3">
      <c r="A289" s="18"/>
      <c r="B289" s="19"/>
      <c r="C289" s="18"/>
      <c r="D289" s="18"/>
      <c r="E289" s="19"/>
      <c r="F289" s="19"/>
      <c r="G289" s="19"/>
      <c r="H289" s="19"/>
      <c r="I289" s="13" t="s">
        <v>4</v>
      </c>
      <c r="J289" s="3">
        <f t="shared" si="221"/>
        <v>21559.83</v>
      </c>
      <c r="K289" s="3">
        <v>21559.83</v>
      </c>
      <c r="L289" s="3">
        <v>0</v>
      </c>
      <c r="M289" s="3">
        <v>0</v>
      </c>
      <c r="N289" s="3">
        <v>0</v>
      </c>
      <c r="O289" s="3">
        <v>0</v>
      </c>
      <c r="P289" s="3">
        <v>0</v>
      </c>
      <c r="Q289" s="3">
        <v>0</v>
      </c>
      <c r="R289" s="3">
        <v>0</v>
      </c>
      <c r="S289" s="19"/>
      <c r="T289" s="18"/>
      <c r="U289" s="18"/>
      <c r="V289" s="18"/>
      <c r="W289" s="18"/>
      <c r="X289" s="18"/>
      <c r="Y289" s="18"/>
      <c r="Z289" s="18"/>
      <c r="AA289" s="18"/>
      <c r="AB289" s="18"/>
      <c r="AC289" s="18"/>
    </row>
    <row r="290" spans="1:29" x14ac:dyDescent="0.3">
      <c r="A290" s="18" t="s">
        <v>122</v>
      </c>
      <c r="B290" s="19" t="s">
        <v>134</v>
      </c>
      <c r="C290" s="18">
        <v>2021</v>
      </c>
      <c r="D290" s="18">
        <v>2025</v>
      </c>
      <c r="E290" s="19" t="s">
        <v>6</v>
      </c>
      <c r="F290" s="19" t="s">
        <v>5</v>
      </c>
      <c r="G290" s="19" t="s">
        <v>5</v>
      </c>
      <c r="H290" s="19" t="s">
        <v>5</v>
      </c>
      <c r="I290" s="13" t="s">
        <v>3</v>
      </c>
      <c r="J290" s="3">
        <f t="shared" si="221"/>
        <v>41909449.75</v>
      </c>
      <c r="K290" s="3">
        <f>K291+K292+K293</f>
        <v>0</v>
      </c>
      <c r="L290" s="3">
        <f t="shared" ref="L290:R290" si="236">L291+L292+L293</f>
        <v>13430233.199999999</v>
      </c>
      <c r="M290" s="3">
        <f t="shared" si="236"/>
        <v>12446789.680000002</v>
      </c>
      <c r="N290" s="3">
        <f t="shared" si="236"/>
        <v>16032426.869999999</v>
      </c>
      <c r="O290" s="3">
        <f t="shared" si="236"/>
        <v>0</v>
      </c>
      <c r="P290" s="3">
        <f t="shared" ref="P290" si="237">P291+P292+P293</f>
        <v>0</v>
      </c>
      <c r="Q290" s="3">
        <f t="shared" ref="Q290" si="238">Q291+Q292+Q293</f>
        <v>0</v>
      </c>
      <c r="R290" s="3">
        <f t="shared" si="236"/>
        <v>0</v>
      </c>
      <c r="S290" s="19" t="s">
        <v>218</v>
      </c>
      <c r="T290" s="18" t="s">
        <v>138</v>
      </c>
      <c r="U290" s="18">
        <v>7</v>
      </c>
      <c r="V290" s="18" t="s">
        <v>5</v>
      </c>
      <c r="W290" s="18" t="s">
        <v>5</v>
      </c>
      <c r="X290" s="18">
        <v>5</v>
      </c>
      <c r="Y290" s="18">
        <v>2</v>
      </c>
      <c r="Z290" s="18" t="s">
        <v>5</v>
      </c>
      <c r="AA290" s="18" t="s">
        <v>5</v>
      </c>
      <c r="AB290" s="18" t="s">
        <v>5</v>
      </c>
      <c r="AC290" s="18" t="s">
        <v>5</v>
      </c>
    </row>
    <row r="291" spans="1:29" ht="27.6" x14ac:dyDescent="0.3">
      <c r="A291" s="18"/>
      <c r="B291" s="19"/>
      <c r="C291" s="18"/>
      <c r="D291" s="18"/>
      <c r="E291" s="19"/>
      <c r="F291" s="19"/>
      <c r="G291" s="19"/>
      <c r="H291" s="19"/>
      <c r="I291" s="13" t="s">
        <v>53</v>
      </c>
      <c r="J291" s="3">
        <f t="shared" si="221"/>
        <v>0</v>
      </c>
      <c r="K291" s="3">
        <v>0</v>
      </c>
      <c r="L291" s="3">
        <v>0</v>
      </c>
      <c r="M291" s="3">
        <v>0</v>
      </c>
      <c r="N291" s="3">
        <v>0</v>
      </c>
      <c r="O291" s="3">
        <v>0</v>
      </c>
      <c r="P291" s="3">
        <v>0</v>
      </c>
      <c r="Q291" s="3">
        <v>0</v>
      </c>
      <c r="R291" s="3">
        <v>0</v>
      </c>
      <c r="S291" s="19"/>
      <c r="T291" s="18"/>
      <c r="U291" s="18"/>
      <c r="V291" s="18"/>
      <c r="W291" s="18"/>
      <c r="X291" s="18"/>
      <c r="Y291" s="18"/>
      <c r="Z291" s="18"/>
      <c r="AA291" s="18"/>
      <c r="AB291" s="18"/>
      <c r="AC291" s="18"/>
    </row>
    <row r="292" spans="1:29" ht="27.6" x14ac:dyDescent="0.3">
      <c r="A292" s="18"/>
      <c r="B292" s="19"/>
      <c r="C292" s="18"/>
      <c r="D292" s="18"/>
      <c r="E292" s="19"/>
      <c r="F292" s="19"/>
      <c r="G292" s="19"/>
      <c r="H292" s="19"/>
      <c r="I292" s="13" t="s">
        <v>34</v>
      </c>
      <c r="J292" s="3">
        <f t="shared" si="221"/>
        <v>39679639.369999997</v>
      </c>
      <c r="K292" s="3">
        <v>0</v>
      </c>
      <c r="L292" s="3">
        <v>12758721.539999999</v>
      </c>
      <c r="M292" s="3">
        <v>11690112.300000001</v>
      </c>
      <c r="N292" s="3">
        <v>15230805.529999999</v>
      </c>
      <c r="O292" s="3">
        <v>0</v>
      </c>
      <c r="P292" s="3">
        <v>0</v>
      </c>
      <c r="Q292" s="3">
        <v>0</v>
      </c>
      <c r="R292" s="3">
        <v>0</v>
      </c>
      <c r="S292" s="19"/>
      <c r="T292" s="18"/>
      <c r="U292" s="18"/>
      <c r="V292" s="18"/>
      <c r="W292" s="18"/>
      <c r="X292" s="18"/>
      <c r="Y292" s="18"/>
      <c r="Z292" s="18"/>
      <c r="AA292" s="18"/>
      <c r="AB292" s="18"/>
      <c r="AC292" s="18"/>
    </row>
    <row r="293" spans="1:29" ht="27.6" x14ac:dyDescent="0.3">
      <c r="A293" s="18"/>
      <c r="B293" s="19"/>
      <c r="C293" s="18"/>
      <c r="D293" s="18"/>
      <c r="E293" s="19"/>
      <c r="F293" s="19"/>
      <c r="G293" s="19"/>
      <c r="H293" s="19"/>
      <c r="I293" s="13" t="s">
        <v>4</v>
      </c>
      <c r="J293" s="3">
        <f t="shared" si="221"/>
        <v>2229810.38</v>
      </c>
      <c r="K293" s="3">
        <v>0</v>
      </c>
      <c r="L293" s="3">
        <v>671511.66</v>
      </c>
      <c r="M293" s="3">
        <v>756677.38</v>
      </c>
      <c r="N293" s="3">
        <v>801621.34</v>
      </c>
      <c r="O293" s="3">
        <v>0</v>
      </c>
      <c r="P293" s="3">
        <v>0</v>
      </c>
      <c r="Q293" s="3">
        <v>0</v>
      </c>
      <c r="R293" s="3">
        <v>0</v>
      </c>
      <c r="S293" s="19"/>
      <c r="T293" s="18"/>
      <c r="U293" s="18"/>
      <c r="V293" s="18"/>
      <c r="W293" s="18"/>
      <c r="X293" s="18"/>
      <c r="Y293" s="18"/>
      <c r="Z293" s="18"/>
      <c r="AA293" s="18"/>
      <c r="AB293" s="18"/>
      <c r="AC293" s="18"/>
    </row>
    <row r="294" spans="1:29" x14ac:dyDescent="0.3">
      <c r="A294" s="18" t="s">
        <v>135</v>
      </c>
      <c r="B294" s="19" t="s">
        <v>136</v>
      </c>
      <c r="C294" s="18">
        <v>2021</v>
      </c>
      <c r="D294" s="18">
        <v>2025</v>
      </c>
      <c r="E294" s="19" t="s">
        <v>6</v>
      </c>
      <c r="F294" s="19" t="s">
        <v>5</v>
      </c>
      <c r="G294" s="19" t="s">
        <v>5</v>
      </c>
      <c r="H294" s="19" t="s">
        <v>5</v>
      </c>
      <c r="I294" s="13" t="s">
        <v>3</v>
      </c>
      <c r="J294" s="3">
        <f t="shared" ref="J294:J297" si="239">SUM(K294:R294)</f>
        <v>2820179.3800000004</v>
      </c>
      <c r="K294" s="3">
        <f>K295+K296+K297</f>
        <v>0</v>
      </c>
      <c r="L294" s="3">
        <f t="shared" ref="L294:R294" si="240">L295+L296+L297</f>
        <v>2820179.3800000004</v>
      </c>
      <c r="M294" s="3">
        <f t="shared" si="240"/>
        <v>0</v>
      </c>
      <c r="N294" s="3">
        <f t="shared" si="240"/>
        <v>0</v>
      </c>
      <c r="O294" s="3">
        <f t="shared" si="240"/>
        <v>0</v>
      </c>
      <c r="P294" s="3">
        <f t="shared" ref="P294" si="241">P295+P296+P297</f>
        <v>0</v>
      </c>
      <c r="Q294" s="3">
        <f t="shared" ref="Q294" si="242">Q295+Q296+Q297</f>
        <v>0</v>
      </c>
      <c r="R294" s="3">
        <f t="shared" si="240"/>
        <v>0</v>
      </c>
      <c r="S294" s="19" t="s">
        <v>137</v>
      </c>
      <c r="T294" s="18" t="s">
        <v>138</v>
      </c>
      <c r="U294" s="18">
        <v>1</v>
      </c>
      <c r="V294" s="18" t="s">
        <v>5</v>
      </c>
      <c r="W294" s="18">
        <v>1</v>
      </c>
      <c r="X294" s="18" t="s">
        <v>5</v>
      </c>
      <c r="Y294" s="18" t="s">
        <v>5</v>
      </c>
      <c r="Z294" s="18" t="s">
        <v>5</v>
      </c>
      <c r="AA294" s="18" t="s">
        <v>5</v>
      </c>
      <c r="AB294" s="18" t="s">
        <v>5</v>
      </c>
      <c r="AC294" s="18" t="s">
        <v>5</v>
      </c>
    </row>
    <row r="295" spans="1:29" ht="44.25" customHeight="1" x14ac:dyDescent="0.3">
      <c r="A295" s="18"/>
      <c r="B295" s="19"/>
      <c r="C295" s="18"/>
      <c r="D295" s="18"/>
      <c r="E295" s="19"/>
      <c r="F295" s="19"/>
      <c r="G295" s="19"/>
      <c r="H295" s="19"/>
      <c r="I295" s="13" t="s">
        <v>53</v>
      </c>
      <c r="J295" s="3">
        <f t="shared" si="239"/>
        <v>0</v>
      </c>
      <c r="K295" s="3">
        <v>0</v>
      </c>
      <c r="L295" s="3">
        <v>0</v>
      </c>
      <c r="M295" s="3">
        <v>0</v>
      </c>
      <c r="N295" s="3">
        <v>0</v>
      </c>
      <c r="O295" s="3">
        <v>0</v>
      </c>
      <c r="P295" s="3">
        <v>0</v>
      </c>
      <c r="Q295" s="3">
        <v>0</v>
      </c>
      <c r="R295" s="3">
        <v>0</v>
      </c>
      <c r="S295" s="19"/>
      <c r="T295" s="18"/>
      <c r="U295" s="18"/>
      <c r="V295" s="18"/>
      <c r="W295" s="18"/>
      <c r="X295" s="18"/>
      <c r="Y295" s="18"/>
      <c r="Z295" s="18"/>
      <c r="AA295" s="18"/>
      <c r="AB295" s="18"/>
      <c r="AC295" s="18"/>
    </row>
    <row r="296" spans="1:29" ht="27.6" x14ac:dyDescent="0.3">
      <c r="A296" s="18"/>
      <c r="B296" s="19"/>
      <c r="C296" s="18"/>
      <c r="D296" s="18"/>
      <c r="E296" s="19"/>
      <c r="F296" s="19"/>
      <c r="G296" s="19"/>
      <c r="H296" s="19"/>
      <c r="I296" s="13" t="s">
        <v>34</v>
      </c>
      <c r="J296" s="3">
        <f t="shared" si="239"/>
        <v>2679170.41</v>
      </c>
      <c r="K296" s="3">
        <v>0</v>
      </c>
      <c r="L296" s="3">
        <v>2679170.41</v>
      </c>
      <c r="M296" s="3">
        <v>0</v>
      </c>
      <c r="N296" s="3">
        <v>0</v>
      </c>
      <c r="O296" s="3">
        <v>0</v>
      </c>
      <c r="P296" s="3">
        <v>0</v>
      </c>
      <c r="Q296" s="3">
        <v>0</v>
      </c>
      <c r="R296" s="3">
        <v>0</v>
      </c>
      <c r="S296" s="19"/>
      <c r="T296" s="18"/>
      <c r="U296" s="18"/>
      <c r="V296" s="18"/>
      <c r="W296" s="18"/>
      <c r="X296" s="18"/>
      <c r="Y296" s="18"/>
      <c r="Z296" s="18"/>
      <c r="AA296" s="18"/>
      <c r="AB296" s="18"/>
      <c r="AC296" s="18"/>
    </row>
    <row r="297" spans="1:29" ht="50.4" customHeight="1" x14ac:dyDescent="0.3">
      <c r="A297" s="18"/>
      <c r="B297" s="19"/>
      <c r="C297" s="18"/>
      <c r="D297" s="18"/>
      <c r="E297" s="19"/>
      <c r="F297" s="19"/>
      <c r="G297" s="19"/>
      <c r="H297" s="19"/>
      <c r="I297" s="13" t="s">
        <v>4</v>
      </c>
      <c r="J297" s="3">
        <f t="shared" si="239"/>
        <v>141008.97</v>
      </c>
      <c r="K297" s="3">
        <v>0</v>
      </c>
      <c r="L297" s="3">
        <v>141008.97</v>
      </c>
      <c r="M297" s="3">
        <v>0</v>
      </c>
      <c r="N297" s="3">
        <v>0</v>
      </c>
      <c r="O297" s="3">
        <v>0</v>
      </c>
      <c r="P297" s="3">
        <v>0</v>
      </c>
      <c r="Q297" s="3">
        <v>0</v>
      </c>
      <c r="R297" s="3">
        <v>0</v>
      </c>
      <c r="S297" s="19"/>
      <c r="T297" s="18"/>
      <c r="U297" s="18"/>
      <c r="V297" s="18"/>
      <c r="W297" s="18"/>
      <c r="X297" s="18"/>
      <c r="Y297" s="18"/>
      <c r="Z297" s="18"/>
      <c r="AA297" s="18"/>
      <c r="AB297" s="18"/>
      <c r="AC297" s="18"/>
    </row>
    <row r="298" spans="1:29" x14ac:dyDescent="0.3">
      <c r="A298" s="18" t="s">
        <v>207</v>
      </c>
      <c r="B298" s="19" t="s">
        <v>231</v>
      </c>
      <c r="C298" s="18">
        <v>2021</v>
      </c>
      <c r="D298" s="18">
        <v>2025</v>
      </c>
      <c r="E298" s="19" t="s">
        <v>6</v>
      </c>
      <c r="F298" s="19" t="s">
        <v>5</v>
      </c>
      <c r="G298" s="19" t="s">
        <v>5</v>
      </c>
      <c r="H298" s="19" t="s">
        <v>5</v>
      </c>
      <c r="I298" s="13" t="s">
        <v>3</v>
      </c>
      <c r="J298" s="3">
        <f t="shared" ref="J298:J305" si="243">SUM(K298:R298)</f>
        <v>10238493.98</v>
      </c>
      <c r="K298" s="3">
        <f>K299+K300+K301</f>
        <v>0</v>
      </c>
      <c r="L298" s="3">
        <f t="shared" ref="L298:R298" si="244">L299+L300+L301</f>
        <v>2820179.3800000004</v>
      </c>
      <c r="M298" s="3">
        <f t="shared" si="244"/>
        <v>6375418.7999999998</v>
      </c>
      <c r="N298" s="3">
        <f t="shared" si="244"/>
        <v>922895.8</v>
      </c>
      <c r="O298" s="3">
        <f t="shared" si="244"/>
        <v>120000</v>
      </c>
      <c r="P298" s="3">
        <f t="shared" si="244"/>
        <v>0</v>
      </c>
      <c r="Q298" s="3">
        <f t="shared" si="244"/>
        <v>0</v>
      </c>
      <c r="R298" s="3">
        <f t="shared" si="244"/>
        <v>0</v>
      </c>
      <c r="S298" s="19" t="s">
        <v>209</v>
      </c>
      <c r="T298" s="18" t="s">
        <v>121</v>
      </c>
      <c r="U298" s="18" t="s">
        <v>5</v>
      </c>
      <c r="V298" s="18" t="s">
        <v>5</v>
      </c>
      <c r="W298" s="18" t="s">
        <v>5</v>
      </c>
      <c r="X298" s="18">
        <v>100</v>
      </c>
      <c r="Y298" s="18">
        <v>100</v>
      </c>
      <c r="Z298" s="18">
        <v>100</v>
      </c>
      <c r="AA298" s="18" t="s">
        <v>5</v>
      </c>
      <c r="AB298" s="18" t="s">
        <v>5</v>
      </c>
      <c r="AC298" s="18" t="s">
        <v>5</v>
      </c>
    </row>
    <row r="299" spans="1:29" ht="27.6" x14ac:dyDescent="0.3">
      <c r="A299" s="18"/>
      <c r="B299" s="19"/>
      <c r="C299" s="18"/>
      <c r="D299" s="18"/>
      <c r="E299" s="19"/>
      <c r="F299" s="19"/>
      <c r="G299" s="19"/>
      <c r="H299" s="19"/>
      <c r="I299" s="13" t="s">
        <v>53</v>
      </c>
      <c r="J299" s="3">
        <f t="shared" si="243"/>
        <v>0</v>
      </c>
      <c r="K299" s="3">
        <v>0</v>
      </c>
      <c r="L299" s="3">
        <v>0</v>
      </c>
      <c r="M299" s="3">
        <v>0</v>
      </c>
      <c r="N299" s="3">
        <v>0</v>
      </c>
      <c r="O299" s="3">
        <v>0</v>
      </c>
      <c r="P299" s="3">
        <v>0</v>
      </c>
      <c r="Q299" s="3">
        <v>0</v>
      </c>
      <c r="R299" s="3">
        <v>0</v>
      </c>
      <c r="S299" s="19"/>
      <c r="T299" s="18"/>
      <c r="U299" s="18"/>
      <c r="V299" s="18"/>
      <c r="W299" s="18"/>
      <c r="X299" s="18"/>
      <c r="Y299" s="18"/>
      <c r="Z299" s="18"/>
      <c r="AA299" s="18"/>
      <c r="AB299" s="18"/>
      <c r="AC299" s="18"/>
    </row>
    <row r="300" spans="1:29" ht="27.6" x14ac:dyDescent="0.3">
      <c r="A300" s="18"/>
      <c r="B300" s="19"/>
      <c r="C300" s="18"/>
      <c r="D300" s="18"/>
      <c r="E300" s="19"/>
      <c r="F300" s="19"/>
      <c r="G300" s="19"/>
      <c r="H300" s="19"/>
      <c r="I300" s="13" t="s">
        <v>34</v>
      </c>
      <c r="J300" s="3">
        <f t="shared" si="243"/>
        <v>9542188.8399999999</v>
      </c>
      <c r="K300" s="3">
        <v>0</v>
      </c>
      <c r="L300" s="3">
        <v>2679170.41</v>
      </c>
      <c r="M300" s="3">
        <v>5992893.6699999999</v>
      </c>
      <c r="N300" s="3">
        <v>870124.76</v>
      </c>
      <c r="O300" s="3">
        <v>0</v>
      </c>
      <c r="P300" s="3">
        <v>0</v>
      </c>
      <c r="Q300" s="3">
        <v>0</v>
      </c>
      <c r="R300" s="3">
        <v>0</v>
      </c>
      <c r="S300" s="19" t="s">
        <v>210</v>
      </c>
      <c r="T300" s="18" t="s">
        <v>138</v>
      </c>
      <c r="U300" s="18" t="s">
        <v>5</v>
      </c>
      <c r="V300" s="18" t="s">
        <v>5</v>
      </c>
      <c r="W300" s="18" t="s">
        <v>5</v>
      </c>
      <c r="X300" s="18">
        <v>69</v>
      </c>
      <c r="Y300" s="18">
        <v>10</v>
      </c>
      <c r="Z300" s="18">
        <v>20</v>
      </c>
      <c r="AA300" s="18" t="s">
        <v>5</v>
      </c>
      <c r="AB300" s="18" t="s">
        <v>5</v>
      </c>
      <c r="AC300" s="18" t="s">
        <v>5</v>
      </c>
    </row>
    <row r="301" spans="1:29" ht="39" customHeight="1" x14ac:dyDescent="0.3">
      <c r="A301" s="18"/>
      <c r="B301" s="19"/>
      <c r="C301" s="18"/>
      <c r="D301" s="18"/>
      <c r="E301" s="19"/>
      <c r="F301" s="19"/>
      <c r="G301" s="19"/>
      <c r="H301" s="19"/>
      <c r="I301" s="13" t="s">
        <v>4</v>
      </c>
      <c r="J301" s="3">
        <f t="shared" si="243"/>
        <v>696305.14</v>
      </c>
      <c r="K301" s="3">
        <v>0</v>
      </c>
      <c r="L301" s="3">
        <v>141008.97</v>
      </c>
      <c r="M301" s="3">
        <v>382525.13</v>
      </c>
      <c r="N301" s="3">
        <v>52771.040000000001</v>
      </c>
      <c r="O301" s="3">
        <v>120000</v>
      </c>
      <c r="P301" s="3">
        <v>0</v>
      </c>
      <c r="Q301" s="3">
        <v>0</v>
      </c>
      <c r="R301" s="3">
        <v>0</v>
      </c>
      <c r="S301" s="19"/>
      <c r="T301" s="18"/>
      <c r="U301" s="18"/>
      <c r="V301" s="18"/>
      <c r="W301" s="18"/>
      <c r="X301" s="18"/>
      <c r="Y301" s="18"/>
      <c r="Z301" s="18"/>
      <c r="AA301" s="18"/>
      <c r="AB301" s="18"/>
      <c r="AC301" s="18"/>
    </row>
    <row r="302" spans="1:29" x14ac:dyDescent="0.3">
      <c r="A302" s="18" t="s">
        <v>252</v>
      </c>
      <c r="B302" s="19" t="s">
        <v>254</v>
      </c>
      <c r="C302" s="18">
        <v>2021</v>
      </c>
      <c r="D302" s="18">
        <v>2025</v>
      </c>
      <c r="E302" s="19" t="s">
        <v>6</v>
      </c>
      <c r="F302" s="19" t="s">
        <v>5</v>
      </c>
      <c r="G302" s="19" t="s">
        <v>5</v>
      </c>
      <c r="H302" s="19" t="s">
        <v>5</v>
      </c>
      <c r="I302" s="13" t="s">
        <v>3</v>
      </c>
      <c r="J302" s="3">
        <f t="shared" si="243"/>
        <v>12695681.439999999</v>
      </c>
      <c r="K302" s="3">
        <f>K303+K304+K305</f>
        <v>0</v>
      </c>
      <c r="L302" s="3">
        <f t="shared" ref="L302:R302" si="245">L303+L304+L305</f>
        <v>0</v>
      </c>
      <c r="M302" s="3">
        <f t="shared" si="245"/>
        <v>0</v>
      </c>
      <c r="N302" s="3">
        <f t="shared" si="245"/>
        <v>12695681.439999999</v>
      </c>
      <c r="O302" s="3">
        <f t="shared" si="245"/>
        <v>0</v>
      </c>
      <c r="P302" s="3">
        <f t="shared" si="245"/>
        <v>0</v>
      </c>
      <c r="Q302" s="3">
        <f t="shared" si="245"/>
        <v>0</v>
      </c>
      <c r="R302" s="3">
        <f t="shared" si="245"/>
        <v>0</v>
      </c>
      <c r="S302" s="19" t="s">
        <v>5</v>
      </c>
      <c r="T302" s="19" t="s">
        <v>5</v>
      </c>
      <c r="U302" s="19" t="s">
        <v>5</v>
      </c>
      <c r="V302" s="19" t="s">
        <v>5</v>
      </c>
      <c r="W302" s="19" t="s">
        <v>5</v>
      </c>
      <c r="X302" s="19" t="s">
        <v>5</v>
      </c>
      <c r="Y302" s="19" t="s">
        <v>5</v>
      </c>
      <c r="Z302" s="19" t="s">
        <v>5</v>
      </c>
      <c r="AA302" s="19" t="s">
        <v>5</v>
      </c>
      <c r="AB302" s="19" t="s">
        <v>5</v>
      </c>
      <c r="AC302" s="19" t="s">
        <v>5</v>
      </c>
    </row>
    <row r="303" spans="1:29" ht="27.6" x14ac:dyDescent="0.3">
      <c r="A303" s="18"/>
      <c r="B303" s="19"/>
      <c r="C303" s="18"/>
      <c r="D303" s="18"/>
      <c r="E303" s="19"/>
      <c r="F303" s="19"/>
      <c r="G303" s="19"/>
      <c r="H303" s="19"/>
      <c r="I303" s="13" t="s">
        <v>53</v>
      </c>
      <c r="J303" s="3">
        <f t="shared" si="243"/>
        <v>0</v>
      </c>
      <c r="K303" s="3">
        <v>0</v>
      </c>
      <c r="L303" s="3">
        <v>0</v>
      </c>
      <c r="M303" s="3">
        <v>0</v>
      </c>
      <c r="N303" s="3">
        <v>0</v>
      </c>
      <c r="O303" s="3">
        <v>0</v>
      </c>
      <c r="P303" s="3">
        <v>0</v>
      </c>
      <c r="Q303" s="3">
        <v>0</v>
      </c>
      <c r="R303" s="3">
        <v>0</v>
      </c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</row>
    <row r="304" spans="1:29" ht="27.6" x14ac:dyDescent="0.3">
      <c r="A304" s="18"/>
      <c r="B304" s="19"/>
      <c r="C304" s="18"/>
      <c r="D304" s="18"/>
      <c r="E304" s="19"/>
      <c r="F304" s="19"/>
      <c r="G304" s="19"/>
      <c r="H304" s="19"/>
      <c r="I304" s="13" t="s">
        <v>34</v>
      </c>
      <c r="J304" s="3">
        <f t="shared" si="243"/>
        <v>0</v>
      </c>
      <c r="K304" s="3">
        <v>0</v>
      </c>
      <c r="L304" s="3">
        <v>0</v>
      </c>
      <c r="M304" s="3">
        <v>0</v>
      </c>
      <c r="N304" s="3">
        <v>0</v>
      </c>
      <c r="O304" s="3">
        <v>0</v>
      </c>
      <c r="P304" s="3">
        <v>0</v>
      </c>
      <c r="Q304" s="3">
        <v>0</v>
      </c>
      <c r="R304" s="3">
        <v>0</v>
      </c>
      <c r="S304" s="19" t="s">
        <v>5</v>
      </c>
      <c r="T304" s="19" t="s">
        <v>5</v>
      </c>
      <c r="U304" s="19" t="s">
        <v>5</v>
      </c>
      <c r="V304" s="19" t="s">
        <v>5</v>
      </c>
      <c r="W304" s="19" t="s">
        <v>5</v>
      </c>
      <c r="X304" s="19" t="s">
        <v>5</v>
      </c>
      <c r="Y304" s="19" t="s">
        <v>5</v>
      </c>
      <c r="Z304" s="19" t="s">
        <v>5</v>
      </c>
      <c r="AA304" s="19" t="s">
        <v>5</v>
      </c>
      <c r="AB304" s="19" t="s">
        <v>5</v>
      </c>
      <c r="AC304" s="19" t="s">
        <v>5</v>
      </c>
    </row>
    <row r="305" spans="1:29" ht="41.4" customHeight="1" x14ac:dyDescent="0.3">
      <c r="A305" s="18"/>
      <c r="B305" s="19"/>
      <c r="C305" s="18"/>
      <c r="D305" s="18"/>
      <c r="E305" s="19"/>
      <c r="F305" s="19"/>
      <c r="G305" s="19"/>
      <c r="H305" s="19"/>
      <c r="I305" s="13" t="s">
        <v>4</v>
      </c>
      <c r="J305" s="3">
        <f t="shared" si="243"/>
        <v>12695681.439999999</v>
      </c>
      <c r="K305" s="3">
        <v>0</v>
      </c>
      <c r="L305" s="3">
        <v>0</v>
      </c>
      <c r="M305" s="3">
        <v>0</v>
      </c>
      <c r="N305" s="3">
        <v>12695681.439999999</v>
      </c>
      <c r="O305" s="3">
        <v>0</v>
      </c>
      <c r="P305" s="3">
        <v>0</v>
      </c>
      <c r="Q305" s="3">
        <v>0</v>
      </c>
      <c r="R305" s="3">
        <v>0</v>
      </c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</row>
    <row r="306" spans="1:29" x14ac:dyDescent="0.3">
      <c r="A306" s="18" t="s">
        <v>253</v>
      </c>
      <c r="B306" s="19" t="s">
        <v>255</v>
      </c>
      <c r="C306" s="18">
        <v>2021</v>
      </c>
      <c r="D306" s="18">
        <v>2025</v>
      </c>
      <c r="E306" s="19" t="s">
        <v>6</v>
      </c>
      <c r="F306" s="19" t="s">
        <v>5</v>
      </c>
      <c r="G306" s="19" t="s">
        <v>5</v>
      </c>
      <c r="H306" s="19" t="s">
        <v>5</v>
      </c>
      <c r="I306" s="13" t="s">
        <v>3</v>
      </c>
      <c r="J306" s="3">
        <f t="shared" ref="J306:J309" si="246">SUM(K306:R306)</f>
        <v>718000</v>
      </c>
      <c r="K306" s="3">
        <f>K307+K308+K309</f>
        <v>0</v>
      </c>
      <c r="L306" s="3">
        <f t="shared" ref="L306:R306" si="247">L307+L308+L309</f>
        <v>0</v>
      </c>
      <c r="M306" s="3">
        <f t="shared" si="247"/>
        <v>0</v>
      </c>
      <c r="N306" s="3">
        <f t="shared" si="247"/>
        <v>718000</v>
      </c>
      <c r="O306" s="3">
        <f t="shared" si="247"/>
        <v>0</v>
      </c>
      <c r="P306" s="3">
        <f t="shared" si="247"/>
        <v>0</v>
      </c>
      <c r="Q306" s="3">
        <f t="shared" si="247"/>
        <v>0</v>
      </c>
      <c r="R306" s="3">
        <f t="shared" si="247"/>
        <v>0</v>
      </c>
      <c r="S306" s="19" t="s">
        <v>5</v>
      </c>
      <c r="T306" s="19" t="s">
        <v>5</v>
      </c>
      <c r="U306" s="19" t="s">
        <v>5</v>
      </c>
      <c r="V306" s="19" t="s">
        <v>5</v>
      </c>
      <c r="W306" s="19" t="s">
        <v>5</v>
      </c>
      <c r="X306" s="19" t="s">
        <v>5</v>
      </c>
      <c r="Y306" s="19" t="s">
        <v>5</v>
      </c>
      <c r="Z306" s="19" t="s">
        <v>5</v>
      </c>
      <c r="AA306" s="19" t="s">
        <v>5</v>
      </c>
      <c r="AB306" s="19" t="s">
        <v>5</v>
      </c>
      <c r="AC306" s="19" t="s">
        <v>5</v>
      </c>
    </row>
    <row r="307" spans="1:29" ht="27.6" x14ac:dyDescent="0.3">
      <c r="A307" s="18"/>
      <c r="B307" s="19"/>
      <c r="C307" s="18"/>
      <c r="D307" s="18"/>
      <c r="E307" s="19"/>
      <c r="F307" s="19"/>
      <c r="G307" s="19"/>
      <c r="H307" s="19"/>
      <c r="I307" s="13" t="s">
        <v>53</v>
      </c>
      <c r="J307" s="3">
        <f t="shared" si="246"/>
        <v>0</v>
      </c>
      <c r="K307" s="3">
        <v>0</v>
      </c>
      <c r="L307" s="3">
        <v>0</v>
      </c>
      <c r="M307" s="3">
        <v>0</v>
      </c>
      <c r="N307" s="3">
        <v>0</v>
      </c>
      <c r="O307" s="3">
        <v>0</v>
      </c>
      <c r="P307" s="3">
        <v>0</v>
      </c>
      <c r="Q307" s="3">
        <v>0</v>
      </c>
      <c r="R307" s="3">
        <v>0</v>
      </c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</row>
    <row r="308" spans="1:29" ht="27.6" x14ac:dyDescent="0.3">
      <c r="A308" s="18"/>
      <c r="B308" s="19"/>
      <c r="C308" s="18"/>
      <c r="D308" s="18"/>
      <c r="E308" s="19"/>
      <c r="F308" s="19"/>
      <c r="G308" s="19"/>
      <c r="H308" s="19"/>
      <c r="I308" s="13" t="s">
        <v>34</v>
      </c>
      <c r="J308" s="3">
        <f t="shared" si="246"/>
        <v>0</v>
      </c>
      <c r="K308" s="3">
        <v>0</v>
      </c>
      <c r="L308" s="3">
        <v>0</v>
      </c>
      <c r="M308" s="3">
        <v>0</v>
      </c>
      <c r="N308" s="3">
        <v>0</v>
      </c>
      <c r="O308" s="3">
        <v>0</v>
      </c>
      <c r="P308" s="3">
        <v>0</v>
      </c>
      <c r="Q308" s="3">
        <v>0</v>
      </c>
      <c r="R308" s="3">
        <v>0</v>
      </c>
      <c r="S308" s="19" t="s">
        <v>5</v>
      </c>
      <c r="T308" s="19" t="s">
        <v>5</v>
      </c>
      <c r="U308" s="19" t="s">
        <v>5</v>
      </c>
      <c r="V308" s="19" t="s">
        <v>5</v>
      </c>
      <c r="W308" s="19" t="s">
        <v>5</v>
      </c>
      <c r="X308" s="19" t="s">
        <v>5</v>
      </c>
      <c r="Y308" s="19" t="s">
        <v>5</v>
      </c>
      <c r="Z308" s="19" t="s">
        <v>5</v>
      </c>
      <c r="AA308" s="19" t="s">
        <v>5</v>
      </c>
      <c r="AB308" s="19" t="s">
        <v>5</v>
      </c>
      <c r="AC308" s="19" t="s">
        <v>5</v>
      </c>
    </row>
    <row r="309" spans="1:29" ht="37.799999999999997" customHeight="1" x14ac:dyDescent="0.3">
      <c r="A309" s="18"/>
      <c r="B309" s="19"/>
      <c r="C309" s="18"/>
      <c r="D309" s="18"/>
      <c r="E309" s="19"/>
      <c r="F309" s="19"/>
      <c r="G309" s="19"/>
      <c r="H309" s="19"/>
      <c r="I309" s="13" t="s">
        <v>4</v>
      </c>
      <c r="J309" s="3">
        <f t="shared" si="246"/>
        <v>718000</v>
      </c>
      <c r="K309" s="3">
        <v>0</v>
      </c>
      <c r="L309" s="3">
        <v>0</v>
      </c>
      <c r="M309" s="3">
        <v>0</v>
      </c>
      <c r="N309" s="3">
        <v>718000</v>
      </c>
      <c r="O309" s="3">
        <v>0</v>
      </c>
      <c r="P309" s="3">
        <v>0</v>
      </c>
      <c r="Q309" s="3">
        <v>0</v>
      </c>
      <c r="R309" s="3">
        <v>0</v>
      </c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</row>
    <row r="310" spans="1:29" x14ac:dyDescent="0.3">
      <c r="A310" s="18" t="s">
        <v>257</v>
      </c>
      <c r="B310" s="19" t="s">
        <v>258</v>
      </c>
      <c r="C310" s="18">
        <v>2021</v>
      </c>
      <c r="D310" s="18">
        <v>2025</v>
      </c>
      <c r="E310" s="19" t="s">
        <v>6</v>
      </c>
      <c r="F310" s="19" t="s">
        <v>5</v>
      </c>
      <c r="G310" s="19" t="s">
        <v>5</v>
      </c>
      <c r="H310" s="19" t="s">
        <v>5</v>
      </c>
      <c r="I310" s="13" t="s">
        <v>3</v>
      </c>
      <c r="J310" s="3">
        <f t="shared" si="221"/>
        <v>2000000</v>
      </c>
      <c r="K310" s="3">
        <f>K311+K312+K313</f>
        <v>0</v>
      </c>
      <c r="L310" s="3">
        <f t="shared" ref="L310:R310" si="248">L311+L312+L313</f>
        <v>0</v>
      </c>
      <c r="M310" s="3">
        <f t="shared" si="248"/>
        <v>0</v>
      </c>
      <c r="N310" s="3">
        <f t="shared" si="248"/>
        <v>0</v>
      </c>
      <c r="O310" s="3">
        <f t="shared" si="248"/>
        <v>2000000</v>
      </c>
      <c r="P310" s="3">
        <f t="shared" ref="P310" si="249">P311+P312+P313</f>
        <v>0</v>
      </c>
      <c r="Q310" s="3">
        <f t="shared" ref="Q310" si="250">Q311+Q312+Q313</f>
        <v>0</v>
      </c>
      <c r="R310" s="3">
        <f t="shared" si="248"/>
        <v>0</v>
      </c>
      <c r="S310" s="19" t="s">
        <v>259</v>
      </c>
      <c r="T310" s="19" t="s">
        <v>138</v>
      </c>
      <c r="U310" s="19">
        <v>13</v>
      </c>
      <c r="V310" s="19" t="s">
        <v>5</v>
      </c>
      <c r="W310" s="19" t="s">
        <v>5</v>
      </c>
      <c r="X310" s="19" t="s">
        <v>5</v>
      </c>
      <c r="Y310" s="19" t="s">
        <v>5</v>
      </c>
      <c r="Z310" s="19">
        <v>13</v>
      </c>
      <c r="AA310" s="19" t="s">
        <v>5</v>
      </c>
      <c r="AB310" s="19" t="s">
        <v>5</v>
      </c>
      <c r="AC310" s="19" t="s">
        <v>5</v>
      </c>
    </row>
    <row r="311" spans="1:29" ht="41.4" customHeight="1" x14ac:dyDescent="0.3">
      <c r="A311" s="18"/>
      <c r="B311" s="19"/>
      <c r="C311" s="18"/>
      <c r="D311" s="18"/>
      <c r="E311" s="19"/>
      <c r="F311" s="19"/>
      <c r="G311" s="19"/>
      <c r="H311" s="19"/>
      <c r="I311" s="13" t="s">
        <v>53</v>
      </c>
      <c r="J311" s="3">
        <f t="shared" si="221"/>
        <v>0</v>
      </c>
      <c r="K311" s="3">
        <v>0</v>
      </c>
      <c r="L311" s="3">
        <v>0</v>
      </c>
      <c r="M311" s="3">
        <v>0</v>
      </c>
      <c r="N311" s="3">
        <v>0</v>
      </c>
      <c r="O311" s="3">
        <v>0</v>
      </c>
      <c r="P311" s="3">
        <v>0</v>
      </c>
      <c r="Q311" s="3">
        <v>0</v>
      </c>
      <c r="R311" s="3">
        <v>0</v>
      </c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</row>
    <row r="312" spans="1:29" ht="27.6" x14ac:dyDescent="0.3">
      <c r="A312" s="18"/>
      <c r="B312" s="19"/>
      <c r="C312" s="18"/>
      <c r="D312" s="18"/>
      <c r="E312" s="19"/>
      <c r="F312" s="19"/>
      <c r="G312" s="19"/>
      <c r="H312" s="19"/>
      <c r="I312" s="13" t="s">
        <v>34</v>
      </c>
      <c r="J312" s="3">
        <f t="shared" si="221"/>
        <v>0</v>
      </c>
      <c r="K312" s="3">
        <v>0</v>
      </c>
      <c r="L312" s="3">
        <v>0</v>
      </c>
      <c r="M312" s="3">
        <v>0</v>
      </c>
      <c r="N312" s="3">
        <v>0</v>
      </c>
      <c r="O312" s="3">
        <v>0</v>
      </c>
      <c r="P312" s="3">
        <v>0</v>
      </c>
      <c r="Q312" s="3">
        <v>0</v>
      </c>
      <c r="R312" s="3">
        <v>0</v>
      </c>
      <c r="S312" s="19" t="s">
        <v>5</v>
      </c>
      <c r="T312" s="19" t="s">
        <v>5</v>
      </c>
      <c r="U312" s="19" t="s">
        <v>5</v>
      </c>
      <c r="V312" s="19" t="s">
        <v>5</v>
      </c>
      <c r="W312" s="19" t="s">
        <v>5</v>
      </c>
      <c r="X312" s="19" t="s">
        <v>5</v>
      </c>
      <c r="Y312" s="19" t="s">
        <v>5</v>
      </c>
      <c r="Z312" s="19" t="s">
        <v>5</v>
      </c>
      <c r="AA312" s="19" t="s">
        <v>5</v>
      </c>
      <c r="AB312" s="19" t="s">
        <v>5</v>
      </c>
      <c r="AC312" s="19" t="s">
        <v>5</v>
      </c>
    </row>
    <row r="313" spans="1:29" ht="35.4" customHeight="1" x14ac:dyDescent="0.3">
      <c r="A313" s="18"/>
      <c r="B313" s="19"/>
      <c r="C313" s="18"/>
      <c r="D313" s="18"/>
      <c r="E313" s="19"/>
      <c r="F313" s="19"/>
      <c r="G313" s="19"/>
      <c r="H313" s="19"/>
      <c r="I313" s="13" t="s">
        <v>4</v>
      </c>
      <c r="J313" s="3">
        <f t="shared" si="221"/>
        <v>2000000</v>
      </c>
      <c r="K313" s="3">
        <v>0</v>
      </c>
      <c r="L313" s="3">
        <v>0</v>
      </c>
      <c r="M313" s="3">
        <v>0</v>
      </c>
      <c r="N313" s="3">
        <v>0</v>
      </c>
      <c r="O313" s="3">
        <v>2000000</v>
      </c>
      <c r="P313" s="3">
        <v>0</v>
      </c>
      <c r="Q313" s="3">
        <v>0</v>
      </c>
      <c r="R313" s="3">
        <v>0</v>
      </c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</row>
    <row r="314" spans="1:29" x14ac:dyDescent="0.3">
      <c r="A314" s="21" t="s">
        <v>115</v>
      </c>
      <c r="B314" s="21"/>
      <c r="C314" s="21"/>
      <c r="D314" s="21"/>
      <c r="E314" s="21"/>
      <c r="F314" s="21"/>
      <c r="G314" s="21"/>
      <c r="H314" s="21"/>
      <c r="I314" s="21"/>
      <c r="J314" s="21"/>
      <c r="K314" s="21"/>
      <c r="L314" s="21"/>
      <c r="M314" s="21"/>
      <c r="N314" s="21"/>
      <c r="O314" s="21"/>
      <c r="P314" s="21"/>
      <c r="Q314" s="21"/>
      <c r="R314" s="21"/>
      <c r="S314" s="21"/>
      <c r="T314" s="21"/>
      <c r="U314" s="21"/>
      <c r="V314" s="21"/>
      <c r="W314" s="21"/>
      <c r="X314" s="21"/>
      <c r="Y314" s="21"/>
      <c r="Z314" s="21"/>
      <c r="AA314" s="21"/>
      <c r="AB314" s="21"/>
      <c r="AC314" s="21"/>
    </row>
    <row r="315" spans="1:29" x14ac:dyDescent="0.3">
      <c r="A315" s="18" t="s">
        <v>119</v>
      </c>
      <c r="B315" s="19" t="s">
        <v>116</v>
      </c>
      <c r="C315" s="18">
        <v>2020</v>
      </c>
      <c r="D315" s="18">
        <v>2025</v>
      </c>
      <c r="E315" s="19" t="s">
        <v>6</v>
      </c>
      <c r="F315" s="19"/>
      <c r="G315" s="19"/>
      <c r="H315" s="19"/>
      <c r="I315" s="13" t="s">
        <v>3</v>
      </c>
      <c r="J315" s="3">
        <f>SUM(K315:R315)</f>
        <v>5041444.7</v>
      </c>
      <c r="K315" s="3">
        <f>K316+K317+K318</f>
        <v>5041444.7</v>
      </c>
      <c r="L315" s="3">
        <f t="shared" ref="L315:R315" si="251">L316+L317+L318</f>
        <v>0</v>
      </c>
      <c r="M315" s="3">
        <f t="shared" si="251"/>
        <v>0</v>
      </c>
      <c r="N315" s="3">
        <f t="shared" si="251"/>
        <v>0</v>
      </c>
      <c r="O315" s="3">
        <f t="shared" si="251"/>
        <v>0</v>
      </c>
      <c r="P315" s="3">
        <f t="shared" ref="P315" si="252">P316+P317+P318</f>
        <v>0</v>
      </c>
      <c r="Q315" s="3">
        <f t="shared" ref="Q315" si="253">Q316+Q317+Q318</f>
        <v>0</v>
      </c>
      <c r="R315" s="3">
        <f t="shared" si="251"/>
        <v>0</v>
      </c>
      <c r="S315" s="19"/>
      <c r="T315" s="18"/>
      <c r="U315" s="18"/>
      <c r="V315" s="18"/>
      <c r="W315" s="18"/>
      <c r="X315" s="18"/>
      <c r="Y315" s="18"/>
      <c r="Z315" s="18"/>
      <c r="AA315" s="18"/>
      <c r="AB315" s="18"/>
      <c r="AC315" s="18"/>
    </row>
    <row r="316" spans="1:29" ht="27.6" x14ac:dyDescent="0.3">
      <c r="A316" s="18"/>
      <c r="B316" s="19"/>
      <c r="C316" s="18"/>
      <c r="D316" s="18"/>
      <c r="E316" s="19"/>
      <c r="F316" s="19"/>
      <c r="G316" s="19"/>
      <c r="H316" s="19"/>
      <c r="I316" s="13" t="s">
        <v>53</v>
      </c>
      <c r="J316" s="3">
        <f t="shared" ref="J316:J322" si="254">SUM(K316:R316)</f>
        <v>0</v>
      </c>
      <c r="K316" s="3">
        <f>K320</f>
        <v>0</v>
      </c>
      <c r="L316" s="3">
        <f t="shared" ref="L316:R316" si="255">L320</f>
        <v>0</v>
      </c>
      <c r="M316" s="3">
        <f t="shared" si="255"/>
        <v>0</v>
      </c>
      <c r="N316" s="3">
        <f t="shared" si="255"/>
        <v>0</v>
      </c>
      <c r="O316" s="3">
        <f t="shared" si="255"/>
        <v>0</v>
      </c>
      <c r="P316" s="3">
        <f t="shared" ref="P316" si="256">P320</f>
        <v>0</v>
      </c>
      <c r="Q316" s="3">
        <f t="shared" ref="Q316" si="257">Q320</f>
        <v>0</v>
      </c>
      <c r="R316" s="3">
        <f t="shared" si="255"/>
        <v>0</v>
      </c>
      <c r="S316" s="19"/>
      <c r="T316" s="18"/>
      <c r="U316" s="18"/>
      <c r="V316" s="18"/>
      <c r="W316" s="18"/>
      <c r="X316" s="18"/>
      <c r="Y316" s="18"/>
      <c r="Z316" s="18"/>
      <c r="AA316" s="18"/>
      <c r="AB316" s="18"/>
      <c r="AC316" s="18"/>
    </row>
    <row r="317" spans="1:29" ht="27.6" x14ac:dyDescent="0.3">
      <c r="A317" s="18"/>
      <c r="B317" s="19"/>
      <c r="C317" s="18"/>
      <c r="D317" s="18"/>
      <c r="E317" s="19"/>
      <c r="F317" s="19"/>
      <c r="G317" s="19"/>
      <c r="H317" s="19"/>
      <c r="I317" s="13" t="s">
        <v>34</v>
      </c>
      <c r="J317" s="3">
        <f t="shared" si="254"/>
        <v>4759772.6900000004</v>
      </c>
      <c r="K317" s="3">
        <f>K321</f>
        <v>4759772.6900000004</v>
      </c>
      <c r="L317" s="3">
        <f t="shared" ref="L317:R317" si="258">L321</f>
        <v>0</v>
      </c>
      <c r="M317" s="3">
        <f t="shared" si="258"/>
        <v>0</v>
      </c>
      <c r="N317" s="3">
        <f t="shared" si="258"/>
        <v>0</v>
      </c>
      <c r="O317" s="3">
        <f t="shared" si="258"/>
        <v>0</v>
      </c>
      <c r="P317" s="3">
        <f t="shared" ref="P317" si="259">P321</f>
        <v>0</v>
      </c>
      <c r="Q317" s="3">
        <f t="shared" ref="Q317" si="260">Q321</f>
        <v>0</v>
      </c>
      <c r="R317" s="3">
        <f t="shared" si="258"/>
        <v>0</v>
      </c>
      <c r="S317" s="19"/>
      <c r="T317" s="18"/>
      <c r="U317" s="18"/>
      <c r="V317" s="18"/>
      <c r="W317" s="18"/>
      <c r="X317" s="18"/>
      <c r="Y317" s="18"/>
      <c r="Z317" s="18"/>
      <c r="AA317" s="18"/>
      <c r="AB317" s="18"/>
      <c r="AC317" s="18"/>
    </row>
    <row r="318" spans="1:29" ht="40.200000000000003" customHeight="1" x14ac:dyDescent="0.3">
      <c r="A318" s="18"/>
      <c r="B318" s="19"/>
      <c r="C318" s="18"/>
      <c r="D318" s="18"/>
      <c r="E318" s="19"/>
      <c r="F318" s="19"/>
      <c r="G318" s="19"/>
      <c r="H318" s="19"/>
      <c r="I318" s="13" t="s">
        <v>4</v>
      </c>
      <c r="J318" s="3">
        <f t="shared" si="254"/>
        <v>281672.01</v>
      </c>
      <c r="K318" s="3">
        <f>K322</f>
        <v>281672.01</v>
      </c>
      <c r="L318" s="3">
        <f t="shared" ref="L318:R318" si="261">L322</f>
        <v>0</v>
      </c>
      <c r="M318" s="3">
        <f t="shared" si="261"/>
        <v>0</v>
      </c>
      <c r="N318" s="3">
        <f t="shared" si="261"/>
        <v>0</v>
      </c>
      <c r="O318" s="3">
        <f t="shared" si="261"/>
        <v>0</v>
      </c>
      <c r="P318" s="3">
        <f t="shared" ref="P318" si="262">P322</f>
        <v>0</v>
      </c>
      <c r="Q318" s="3">
        <f t="shared" ref="Q318" si="263">Q322</f>
        <v>0</v>
      </c>
      <c r="R318" s="3">
        <f t="shared" si="261"/>
        <v>0</v>
      </c>
      <c r="S318" s="19"/>
      <c r="T318" s="18"/>
      <c r="U318" s="18"/>
      <c r="V318" s="18"/>
      <c r="W318" s="18"/>
      <c r="X318" s="18"/>
      <c r="Y318" s="18"/>
      <c r="Z318" s="18"/>
      <c r="AA318" s="18"/>
      <c r="AB318" s="18"/>
      <c r="AC318" s="18"/>
    </row>
    <row r="319" spans="1:29" x14ac:dyDescent="0.3">
      <c r="A319" s="18" t="s">
        <v>118</v>
      </c>
      <c r="B319" s="19" t="s">
        <v>117</v>
      </c>
      <c r="C319" s="18">
        <v>2020</v>
      </c>
      <c r="D319" s="18">
        <v>2025</v>
      </c>
      <c r="E319" s="19" t="s">
        <v>6</v>
      </c>
      <c r="F319" s="19"/>
      <c r="G319" s="19"/>
      <c r="H319" s="19"/>
      <c r="I319" s="13" t="s">
        <v>3</v>
      </c>
      <c r="J319" s="3">
        <f t="shared" si="254"/>
        <v>5041444.7</v>
      </c>
      <c r="K319" s="3">
        <f>K320+K321+K322</f>
        <v>5041444.7</v>
      </c>
      <c r="L319" s="3">
        <f t="shared" ref="L319:R319" si="264">L320+L321+L322</f>
        <v>0</v>
      </c>
      <c r="M319" s="3">
        <f t="shared" si="264"/>
        <v>0</v>
      </c>
      <c r="N319" s="3">
        <f t="shared" si="264"/>
        <v>0</v>
      </c>
      <c r="O319" s="3">
        <f t="shared" si="264"/>
        <v>0</v>
      </c>
      <c r="P319" s="3">
        <f t="shared" ref="P319" si="265">P320+P321+P322</f>
        <v>0</v>
      </c>
      <c r="Q319" s="3">
        <f t="shared" ref="Q319" si="266">Q320+Q321+Q322</f>
        <v>0</v>
      </c>
      <c r="R319" s="3">
        <f t="shared" si="264"/>
        <v>0</v>
      </c>
      <c r="S319" s="19" t="s">
        <v>120</v>
      </c>
      <c r="T319" s="18" t="s">
        <v>121</v>
      </c>
      <c r="U319" s="18" t="s">
        <v>5</v>
      </c>
      <c r="V319" s="18">
        <v>100</v>
      </c>
      <c r="W319" s="18" t="s">
        <v>5</v>
      </c>
      <c r="X319" s="18" t="s">
        <v>5</v>
      </c>
      <c r="Y319" s="18" t="s">
        <v>5</v>
      </c>
      <c r="Z319" s="18" t="s">
        <v>5</v>
      </c>
      <c r="AA319" s="18" t="s">
        <v>5</v>
      </c>
      <c r="AB319" s="18" t="s">
        <v>5</v>
      </c>
      <c r="AC319" s="18" t="s">
        <v>5</v>
      </c>
    </row>
    <row r="320" spans="1:29" ht="27.6" x14ac:dyDescent="0.3">
      <c r="A320" s="18"/>
      <c r="B320" s="19"/>
      <c r="C320" s="18"/>
      <c r="D320" s="18"/>
      <c r="E320" s="19"/>
      <c r="F320" s="19"/>
      <c r="G320" s="19"/>
      <c r="H320" s="19"/>
      <c r="I320" s="13" t="s">
        <v>53</v>
      </c>
      <c r="J320" s="3">
        <f t="shared" si="254"/>
        <v>0</v>
      </c>
      <c r="K320" s="3">
        <v>0</v>
      </c>
      <c r="L320" s="3">
        <v>0</v>
      </c>
      <c r="M320" s="3">
        <v>0</v>
      </c>
      <c r="N320" s="3">
        <v>0</v>
      </c>
      <c r="O320" s="3">
        <v>0</v>
      </c>
      <c r="P320" s="3">
        <v>0</v>
      </c>
      <c r="Q320" s="3">
        <v>0</v>
      </c>
      <c r="R320" s="3">
        <v>0</v>
      </c>
      <c r="S320" s="19"/>
      <c r="T320" s="18"/>
      <c r="U320" s="18"/>
      <c r="V320" s="18"/>
      <c r="W320" s="18"/>
      <c r="X320" s="18"/>
      <c r="Y320" s="18"/>
      <c r="Z320" s="18"/>
      <c r="AA320" s="18"/>
      <c r="AB320" s="18"/>
      <c r="AC320" s="18"/>
    </row>
    <row r="321" spans="1:29" ht="27.6" x14ac:dyDescent="0.3">
      <c r="A321" s="18"/>
      <c r="B321" s="19"/>
      <c r="C321" s="18"/>
      <c r="D321" s="18"/>
      <c r="E321" s="19"/>
      <c r="F321" s="19"/>
      <c r="G321" s="19"/>
      <c r="H321" s="19"/>
      <c r="I321" s="13" t="s">
        <v>34</v>
      </c>
      <c r="J321" s="3">
        <f t="shared" si="254"/>
        <v>4759772.6900000004</v>
      </c>
      <c r="K321" s="3">
        <v>4759772.6900000004</v>
      </c>
      <c r="L321" s="3">
        <v>0</v>
      </c>
      <c r="M321" s="3">
        <v>0</v>
      </c>
      <c r="N321" s="3">
        <v>0</v>
      </c>
      <c r="O321" s="3">
        <v>0</v>
      </c>
      <c r="P321" s="3">
        <v>0</v>
      </c>
      <c r="Q321" s="3">
        <v>0</v>
      </c>
      <c r="R321" s="3">
        <v>0</v>
      </c>
      <c r="S321" s="19"/>
      <c r="T321" s="18"/>
      <c r="U321" s="18"/>
      <c r="V321" s="18"/>
      <c r="W321" s="18"/>
      <c r="X321" s="18"/>
      <c r="Y321" s="18"/>
      <c r="Z321" s="18"/>
      <c r="AA321" s="18"/>
      <c r="AB321" s="18"/>
      <c r="AC321" s="18"/>
    </row>
    <row r="322" spans="1:29" ht="55.2" customHeight="1" x14ac:dyDescent="0.3">
      <c r="A322" s="18"/>
      <c r="B322" s="19"/>
      <c r="C322" s="18"/>
      <c r="D322" s="18"/>
      <c r="E322" s="19"/>
      <c r="F322" s="19"/>
      <c r="G322" s="19"/>
      <c r="H322" s="19"/>
      <c r="I322" s="13" t="s">
        <v>4</v>
      </c>
      <c r="J322" s="3">
        <f t="shared" si="254"/>
        <v>281672.01</v>
      </c>
      <c r="K322" s="3">
        <v>281672.01</v>
      </c>
      <c r="L322" s="3">
        <v>0</v>
      </c>
      <c r="M322" s="3">
        <v>0</v>
      </c>
      <c r="N322" s="3">
        <v>0</v>
      </c>
      <c r="O322" s="3">
        <v>0</v>
      </c>
      <c r="P322" s="3">
        <v>0</v>
      </c>
      <c r="Q322" s="3">
        <v>0</v>
      </c>
      <c r="R322" s="3">
        <v>0</v>
      </c>
      <c r="S322" s="19"/>
      <c r="T322" s="18"/>
      <c r="U322" s="18"/>
      <c r="V322" s="18"/>
      <c r="W322" s="18"/>
      <c r="X322" s="18"/>
      <c r="Y322" s="18"/>
      <c r="Z322" s="18"/>
      <c r="AA322" s="18"/>
      <c r="AB322" s="18"/>
      <c r="AC322" s="18"/>
    </row>
    <row r="323" spans="1:29" x14ac:dyDescent="0.3">
      <c r="A323" s="21" t="s">
        <v>123</v>
      </c>
      <c r="B323" s="21"/>
      <c r="C323" s="21"/>
      <c r="D323" s="21"/>
      <c r="E323" s="21"/>
      <c r="F323" s="21"/>
      <c r="G323" s="21"/>
      <c r="H323" s="21"/>
      <c r="I323" s="21"/>
      <c r="J323" s="21"/>
      <c r="K323" s="21"/>
      <c r="L323" s="21"/>
      <c r="M323" s="21"/>
      <c r="N323" s="21"/>
      <c r="O323" s="21"/>
      <c r="P323" s="21"/>
      <c r="Q323" s="21"/>
      <c r="R323" s="21"/>
      <c r="S323" s="21"/>
      <c r="T323" s="21"/>
      <c r="U323" s="21"/>
      <c r="V323" s="21"/>
      <c r="W323" s="21"/>
      <c r="X323" s="21"/>
      <c r="Y323" s="21"/>
      <c r="Z323" s="21"/>
      <c r="AA323" s="21"/>
      <c r="AB323" s="21"/>
      <c r="AC323" s="21"/>
    </row>
    <row r="324" spans="1:29" x14ac:dyDescent="0.3">
      <c r="A324" s="18" t="s">
        <v>125</v>
      </c>
      <c r="B324" s="19" t="s">
        <v>124</v>
      </c>
      <c r="C324" s="18">
        <v>2020</v>
      </c>
      <c r="D324" s="18">
        <v>2025</v>
      </c>
      <c r="E324" s="19" t="s">
        <v>5</v>
      </c>
      <c r="F324" s="19" t="s">
        <v>5</v>
      </c>
      <c r="G324" s="19" t="s">
        <v>5</v>
      </c>
      <c r="H324" s="19" t="s">
        <v>5</v>
      </c>
      <c r="I324" s="13" t="s">
        <v>3</v>
      </c>
      <c r="J324" s="3">
        <f>SUM(K324:R324)</f>
        <v>101510788.06</v>
      </c>
      <c r="K324" s="3">
        <f>K325+K326+K327</f>
        <v>18833538.07</v>
      </c>
      <c r="L324" s="3">
        <f t="shared" ref="L324:R324" si="267">L325+L326+L327</f>
        <v>82677249.99000001</v>
      </c>
      <c r="M324" s="3">
        <f t="shared" si="267"/>
        <v>0</v>
      </c>
      <c r="N324" s="3">
        <f t="shared" si="267"/>
        <v>0</v>
      </c>
      <c r="O324" s="3">
        <f t="shared" si="267"/>
        <v>0</v>
      </c>
      <c r="P324" s="3">
        <f t="shared" si="267"/>
        <v>0</v>
      </c>
      <c r="Q324" s="3">
        <f t="shared" si="267"/>
        <v>0</v>
      </c>
      <c r="R324" s="3">
        <f t="shared" si="267"/>
        <v>0</v>
      </c>
      <c r="S324" s="19" t="s">
        <v>5</v>
      </c>
      <c r="T324" s="18" t="s">
        <v>5</v>
      </c>
      <c r="U324" s="18" t="s">
        <v>5</v>
      </c>
      <c r="V324" s="18" t="s">
        <v>5</v>
      </c>
      <c r="W324" s="18" t="s">
        <v>5</v>
      </c>
      <c r="X324" s="18" t="s">
        <v>5</v>
      </c>
      <c r="Y324" s="18" t="s">
        <v>5</v>
      </c>
      <c r="Z324" s="18" t="s">
        <v>5</v>
      </c>
      <c r="AA324" s="18" t="s">
        <v>5</v>
      </c>
      <c r="AB324" s="18" t="s">
        <v>5</v>
      </c>
      <c r="AC324" s="18" t="s">
        <v>5</v>
      </c>
    </row>
    <row r="325" spans="1:29" ht="27.6" x14ac:dyDescent="0.3">
      <c r="A325" s="18"/>
      <c r="B325" s="19"/>
      <c r="C325" s="18"/>
      <c r="D325" s="18"/>
      <c r="E325" s="19"/>
      <c r="F325" s="19"/>
      <c r="G325" s="19"/>
      <c r="H325" s="19"/>
      <c r="I325" s="13" t="s">
        <v>53</v>
      </c>
      <c r="J325" s="3">
        <f t="shared" ref="J325:J339" si="268">SUM(K325:R325)</f>
        <v>77782800</v>
      </c>
      <c r="K325" s="3">
        <f>K329</f>
        <v>0</v>
      </c>
      <c r="L325" s="3">
        <f t="shared" ref="L325:R327" si="269">L329</f>
        <v>77782800</v>
      </c>
      <c r="M325" s="3">
        <f t="shared" si="269"/>
        <v>0</v>
      </c>
      <c r="N325" s="3">
        <f t="shared" si="269"/>
        <v>0</v>
      </c>
      <c r="O325" s="3">
        <f t="shared" si="269"/>
        <v>0</v>
      </c>
      <c r="P325" s="3">
        <f t="shared" si="269"/>
        <v>0</v>
      </c>
      <c r="Q325" s="3">
        <f t="shared" si="269"/>
        <v>0</v>
      </c>
      <c r="R325" s="3">
        <f t="shared" si="269"/>
        <v>0</v>
      </c>
      <c r="S325" s="19"/>
      <c r="T325" s="18"/>
      <c r="U325" s="18"/>
      <c r="V325" s="18"/>
      <c r="W325" s="18"/>
      <c r="X325" s="18"/>
      <c r="Y325" s="18"/>
      <c r="Z325" s="18"/>
      <c r="AA325" s="18"/>
      <c r="AB325" s="18"/>
      <c r="AC325" s="18"/>
    </row>
    <row r="326" spans="1:29" ht="27.6" x14ac:dyDescent="0.3">
      <c r="A326" s="18"/>
      <c r="B326" s="19"/>
      <c r="C326" s="18"/>
      <c r="D326" s="18"/>
      <c r="E326" s="19"/>
      <c r="F326" s="19"/>
      <c r="G326" s="19"/>
      <c r="H326" s="19"/>
      <c r="I326" s="13" t="s">
        <v>34</v>
      </c>
      <c r="J326" s="3">
        <f t="shared" si="268"/>
        <v>19667498.579999998</v>
      </c>
      <c r="K326" s="3">
        <f>K330</f>
        <v>18080196.539999999</v>
      </c>
      <c r="L326" s="3">
        <f t="shared" ref="L326:O326" si="270">L330</f>
        <v>1587302.04</v>
      </c>
      <c r="M326" s="3">
        <f t="shared" si="270"/>
        <v>0</v>
      </c>
      <c r="N326" s="3">
        <v>0</v>
      </c>
      <c r="O326" s="3">
        <f t="shared" si="270"/>
        <v>0</v>
      </c>
      <c r="P326" s="3">
        <f t="shared" si="269"/>
        <v>0</v>
      </c>
      <c r="Q326" s="3">
        <f t="shared" si="269"/>
        <v>0</v>
      </c>
      <c r="R326" s="3">
        <f t="shared" si="269"/>
        <v>0</v>
      </c>
      <c r="S326" s="19"/>
      <c r="T326" s="18"/>
      <c r="U326" s="18"/>
      <c r="V326" s="18"/>
      <c r="W326" s="18"/>
      <c r="X326" s="18"/>
      <c r="Y326" s="18"/>
      <c r="Z326" s="18"/>
      <c r="AA326" s="18"/>
      <c r="AB326" s="18"/>
      <c r="AC326" s="18"/>
    </row>
    <row r="327" spans="1:29" ht="27.6" x14ac:dyDescent="0.3">
      <c r="A327" s="18"/>
      <c r="B327" s="19"/>
      <c r="C327" s="18"/>
      <c r="D327" s="18"/>
      <c r="E327" s="19"/>
      <c r="F327" s="19"/>
      <c r="G327" s="19"/>
      <c r="H327" s="19"/>
      <c r="I327" s="13" t="s">
        <v>4</v>
      </c>
      <c r="J327" s="3">
        <f t="shared" si="268"/>
        <v>4060489.4799999995</v>
      </c>
      <c r="K327" s="3">
        <f>K331</f>
        <v>753341.53</v>
      </c>
      <c r="L327" s="3">
        <f t="shared" ref="L327:O327" si="271">L331</f>
        <v>3307147.9499999997</v>
      </c>
      <c r="M327" s="3">
        <f t="shared" si="271"/>
        <v>0</v>
      </c>
      <c r="N327" s="3">
        <v>0</v>
      </c>
      <c r="O327" s="3">
        <f t="shared" si="271"/>
        <v>0</v>
      </c>
      <c r="P327" s="3">
        <f t="shared" si="269"/>
        <v>0</v>
      </c>
      <c r="Q327" s="3">
        <f t="shared" si="269"/>
        <v>0</v>
      </c>
      <c r="R327" s="3">
        <f t="shared" si="269"/>
        <v>0</v>
      </c>
      <c r="S327" s="19"/>
      <c r="T327" s="18"/>
      <c r="U327" s="18"/>
      <c r="V327" s="18"/>
      <c r="W327" s="18"/>
      <c r="X327" s="18"/>
      <c r="Y327" s="18"/>
      <c r="Z327" s="18"/>
      <c r="AA327" s="18"/>
      <c r="AB327" s="18"/>
      <c r="AC327" s="18"/>
    </row>
    <row r="328" spans="1:29" x14ac:dyDescent="0.3">
      <c r="A328" s="18" t="s">
        <v>126</v>
      </c>
      <c r="B328" s="19" t="s">
        <v>127</v>
      </c>
      <c r="C328" s="18">
        <v>2020</v>
      </c>
      <c r="D328" s="18">
        <v>2025</v>
      </c>
      <c r="E328" s="19" t="s">
        <v>6</v>
      </c>
      <c r="F328" s="20" t="s">
        <v>130</v>
      </c>
      <c r="G328" s="20" t="s">
        <v>130</v>
      </c>
      <c r="H328" s="20" t="s">
        <v>131</v>
      </c>
      <c r="I328" s="13" t="s">
        <v>3</v>
      </c>
      <c r="J328" s="3">
        <f t="shared" si="268"/>
        <v>101510788.06</v>
      </c>
      <c r="K328" s="3">
        <f>K329+K330+K331</f>
        <v>18833538.07</v>
      </c>
      <c r="L328" s="3">
        <f t="shared" ref="L328:R328" si="272">L329+L330+L331</f>
        <v>82677249.99000001</v>
      </c>
      <c r="M328" s="3">
        <f t="shared" si="272"/>
        <v>0</v>
      </c>
      <c r="N328" s="3">
        <f t="shared" si="272"/>
        <v>0</v>
      </c>
      <c r="O328" s="3">
        <f t="shared" si="272"/>
        <v>0</v>
      </c>
      <c r="P328" s="3">
        <f t="shared" si="272"/>
        <v>0</v>
      </c>
      <c r="Q328" s="3">
        <f t="shared" si="272"/>
        <v>0</v>
      </c>
      <c r="R328" s="3">
        <f t="shared" si="272"/>
        <v>0</v>
      </c>
      <c r="S328" s="19" t="s">
        <v>5</v>
      </c>
      <c r="T328" s="18" t="s">
        <v>5</v>
      </c>
      <c r="U328" s="18" t="s">
        <v>5</v>
      </c>
      <c r="V328" s="18" t="s">
        <v>5</v>
      </c>
      <c r="W328" s="18" t="s">
        <v>5</v>
      </c>
      <c r="X328" s="18" t="s">
        <v>5</v>
      </c>
      <c r="Y328" s="18" t="s">
        <v>5</v>
      </c>
      <c r="Z328" s="18" t="s">
        <v>5</v>
      </c>
      <c r="AA328" s="18" t="s">
        <v>5</v>
      </c>
      <c r="AB328" s="18" t="s">
        <v>5</v>
      </c>
      <c r="AC328" s="18" t="s">
        <v>5</v>
      </c>
    </row>
    <row r="329" spans="1:29" ht="27.6" x14ac:dyDescent="0.3">
      <c r="A329" s="18"/>
      <c r="B329" s="19"/>
      <c r="C329" s="18"/>
      <c r="D329" s="18"/>
      <c r="E329" s="19"/>
      <c r="F329" s="20"/>
      <c r="G329" s="20"/>
      <c r="H329" s="20"/>
      <c r="I329" s="13" t="s">
        <v>53</v>
      </c>
      <c r="J329" s="3">
        <f t="shared" si="268"/>
        <v>77782800</v>
      </c>
      <c r="K329" s="3">
        <v>0</v>
      </c>
      <c r="L329" s="3">
        <f t="shared" ref="L329:R331" si="273">L333+L337</f>
        <v>77782800</v>
      </c>
      <c r="M329" s="3">
        <f t="shared" si="273"/>
        <v>0</v>
      </c>
      <c r="N329" s="3">
        <f t="shared" si="273"/>
        <v>0</v>
      </c>
      <c r="O329" s="3">
        <f t="shared" si="273"/>
        <v>0</v>
      </c>
      <c r="P329" s="3">
        <f t="shared" si="273"/>
        <v>0</v>
      </c>
      <c r="Q329" s="3">
        <f t="shared" si="273"/>
        <v>0</v>
      </c>
      <c r="R329" s="3">
        <f t="shared" si="273"/>
        <v>0</v>
      </c>
      <c r="S329" s="19"/>
      <c r="T329" s="18"/>
      <c r="U329" s="18"/>
      <c r="V329" s="18"/>
      <c r="W329" s="18"/>
      <c r="X329" s="18"/>
      <c r="Y329" s="18"/>
      <c r="Z329" s="18"/>
      <c r="AA329" s="18"/>
      <c r="AB329" s="18"/>
      <c r="AC329" s="18"/>
    </row>
    <row r="330" spans="1:29" ht="27.6" x14ac:dyDescent="0.3">
      <c r="A330" s="18"/>
      <c r="B330" s="19"/>
      <c r="C330" s="18"/>
      <c r="D330" s="18"/>
      <c r="E330" s="19"/>
      <c r="F330" s="20"/>
      <c r="G330" s="20"/>
      <c r="H330" s="20"/>
      <c r="I330" s="13" t="s">
        <v>34</v>
      </c>
      <c r="J330" s="3">
        <f t="shared" si="268"/>
        <v>19667498.579999998</v>
      </c>
      <c r="K330" s="3">
        <f>K334+K338</f>
        <v>18080196.539999999</v>
      </c>
      <c r="L330" s="3">
        <f t="shared" ref="L330:O330" si="274">L334+L338</f>
        <v>1587302.04</v>
      </c>
      <c r="M330" s="3">
        <f t="shared" si="274"/>
        <v>0</v>
      </c>
      <c r="N330" s="3">
        <f t="shared" si="274"/>
        <v>0</v>
      </c>
      <c r="O330" s="3">
        <f t="shared" si="274"/>
        <v>0</v>
      </c>
      <c r="P330" s="3">
        <f t="shared" si="273"/>
        <v>0</v>
      </c>
      <c r="Q330" s="3">
        <f t="shared" si="273"/>
        <v>0</v>
      </c>
      <c r="R330" s="3">
        <f t="shared" si="273"/>
        <v>0</v>
      </c>
      <c r="S330" s="19"/>
      <c r="T330" s="18"/>
      <c r="U330" s="18"/>
      <c r="V330" s="18"/>
      <c r="W330" s="18"/>
      <c r="X330" s="18"/>
      <c r="Y330" s="18"/>
      <c r="Z330" s="18"/>
      <c r="AA330" s="18"/>
      <c r="AB330" s="18"/>
      <c r="AC330" s="18"/>
    </row>
    <row r="331" spans="1:29" ht="27.6" x14ac:dyDescent="0.3">
      <c r="A331" s="18"/>
      <c r="B331" s="19"/>
      <c r="C331" s="18"/>
      <c r="D331" s="18"/>
      <c r="E331" s="19"/>
      <c r="F331" s="20"/>
      <c r="G331" s="20"/>
      <c r="H331" s="20"/>
      <c r="I331" s="13" t="s">
        <v>4</v>
      </c>
      <c r="J331" s="3">
        <f t="shared" si="268"/>
        <v>4060489.4799999995</v>
      </c>
      <c r="K331" s="3">
        <f>K335+K339</f>
        <v>753341.53</v>
      </c>
      <c r="L331" s="3">
        <f t="shared" ref="L331:O331" si="275">L335+L339</f>
        <v>3307147.9499999997</v>
      </c>
      <c r="M331" s="3">
        <f t="shared" si="275"/>
        <v>0</v>
      </c>
      <c r="N331" s="3">
        <f t="shared" si="275"/>
        <v>0</v>
      </c>
      <c r="O331" s="3">
        <f t="shared" si="275"/>
        <v>0</v>
      </c>
      <c r="P331" s="3">
        <f t="shared" si="273"/>
        <v>0</v>
      </c>
      <c r="Q331" s="3">
        <f t="shared" si="273"/>
        <v>0</v>
      </c>
      <c r="R331" s="3">
        <f t="shared" si="273"/>
        <v>0</v>
      </c>
      <c r="S331" s="19"/>
      <c r="T331" s="18"/>
      <c r="U331" s="18"/>
      <c r="V331" s="18"/>
      <c r="W331" s="18"/>
      <c r="X331" s="18"/>
      <c r="Y331" s="18"/>
      <c r="Z331" s="18"/>
      <c r="AA331" s="18"/>
      <c r="AB331" s="18"/>
      <c r="AC331" s="18"/>
    </row>
    <row r="332" spans="1:29" x14ac:dyDescent="0.3">
      <c r="A332" s="18" t="s">
        <v>128</v>
      </c>
      <c r="B332" s="19" t="s">
        <v>15</v>
      </c>
      <c r="C332" s="18">
        <v>2020</v>
      </c>
      <c r="D332" s="18">
        <v>2025</v>
      </c>
      <c r="E332" s="19" t="s">
        <v>6</v>
      </c>
      <c r="F332" s="20" t="s">
        <v>130</v>
      </c>
      <c r="G332" s="20" t="s">
        <v>130</v>
      </c>
      <c r="H332" s="20" t="s">
        <v>131</v>
      </c>
      <c r="I332" s="13" t="s">
        <v>3</v>
      </c>
      <c r="J332" s="3">
        <f t="shared" si="268"/>
        <v>1704040.0000000002</v>
      </c>
      <c r="K332" s="3">
        <f>K333+K334+K335</f>
        <v>0</v>
      </c>
      <c r="L332" s="3">
        <f t="shared" ref="L332:R332" si="276">L333+L334+L335</f>
        <v>1704040.0000000002</v>
      </c>
      <c r="M332" s="3">
        <f t="shared" si="276"/>
        <v>0</v>
      </c>
      <c r="N332" s="3">
        <f t="shared" si="276"/>
        <v>0</v>
      </c>
      <c r="O332" s="3">
        <f t="shared" si="276"/>
        <v>0</v>
      </c>
      <c r="P332" s="3">
        <f t="shared" si="276"/>
        <v>0</v>
      </c>
      <c r="Q332" s="3">
        <f t="shared" si="276"/>
        <v>0</v>
      </c>
      <c r="R332" s="3">
        <f t="shared" si="276"/>
        <v>0</v>
      </c>
      <c r="S332" s="19" t="s">
        <v>5</v>
      </c>
      <c r="T332" s="18" t="s">
        <v>5</v>
      </c>
      <c r="U332" s="18" t="s">
        <v>5</v>
      </c>
      <c r="V332" s="18" t="s">
        <v>5</v>
      </c>
      <c r="W332" s="18" t="s">
        <v>5</v>
      </c>
      <c r="X332" s="18" t="s">
        <v>5</v>
      </c>
      <c r="Y332" s="18" t="s">
        <v>5</v>
      </c>
      <c r="Z332" s="18" t="s">
        <v>5</v>
      </c>
      <c r="AA332" s="18" t="s">
        <v>5</v>
      </c>
      <c r="AB332" s="18" t="s">
        <v>5</v>
      </c>
      <c r="AC332" s="18" t="s">
        <v>5</v>
      </c>
    </row>
    <row r="333" spans="1:29" ht="27.6" x14ac:dyDescent="0.3">
      <c r="A333" s="18"/>
      <c r="B333" s="19"/>
      <c r="C333" s="18"/>
      <c r="D333" s="18"/>
      <c r="E333" s="19"/>
      <c r="F333" s="20"/>
      <c r="G333" s="20"/>
      <c r="H333" s="20"/>
      <c r="I333" s="13" t="s">
        <v>53</v>
      </c>
      <c r="J333" s="3">
        <f t="shared" si="268"/>
        <v>1603162.02</v>
      </c>
      <c r="K333" s="3">
        <v>0</v>
      </c>
      <c r="L333" s="3">
        <v>1603162.02</v>
      </c>
      <c r="M333" s="3">
        <v>0</v>
      </c>
      <c r="N333" s="3">
        <v>0</v>
      </c>
      <c r="O333" s="3">
        <v>0</v>
      </c>
      <c r="P333" s="3">
        <v>0</v>
      </c>
      <c r="Q333" s="3">
        <v>0</v>
      </c>
      <c r="R333" s="3">
        <v>0</v>
      </c>
      <c r="S333" s="19"/>
      <c r="T333" s="18"/>
      <c r="U333" s="18"/>
      <c r="V333" s="18"/>
      <c r="W333" s="18"/>
      <c r="X333" s="18"/>
      <c r="Y333" s="18"/>
      <c r="Z333" s="18"/>
      <c r="AA333" s="18"/>
      <c r="AB333" s="18"/>
      <c r="AC333" s="18"/>
    </row>
    <row r="334" spans="1:29" ht="27.6" x14ac:dyDescent="0.3">
      <c r="A334" s="18"/>
      <c r="B334" s="19"/>
      <c r="C334" s="18"/>
      <c r="D334" s="18"/>
      <c r="E334" s="19"/>
      <c r="F334" s="20"/>
      <c r="G334" s="20"/>
      <c r="H334" s="20"/>
      <c r="I334" s="13" t="s">
        <v>34</v>
      </c>
      <c r="J334" s="3">
        <f t="shared" si="268"/>
        <v>32716.37</v>
      </c>
      <c r="K334" s="3">
        <v>0</v>
      </c>
      <c r="L334" s="3">
        <v>32716.37</v>
      </c>
      <c r="M334" s="3">
        <v>0</v>
      </c>
      <c r="N334" s="3">
        <v>0</v>
      </c>
      <c r="O334" s="3">
        <v>0</v>
      </c>
      <c r="P334" s="3">
        <v>0</v>
      </c>
      <c r="Q334" s="3">
        <v>0</v>
      </c>
      <c r="R334" s="3">
        <v>0</v>
      </c>
      <c r="S334" s="19"/>
      <c r="T334" s="18"/>
      <c r="U334" s="18"/>
      <c r="V334" s="18"/>
      <c r="W334" s="18"/>
      <c r="X334" s="18"/>
      <c r="Y334" s="18"/>
      <c r="Z334" s="18"/>
      <c r="AA334" s="18"/>
      <c r="AB334" s="18"/>
      <c r="AC334" s="18"/>
    </row>
    <row r="335" spans="1:29" ht="37.799999999999997" customHeight="1" x14ac:dyDescent="0.3">
      <c r="A335" s="18"/>
      <c r="B335" s="19"/>
      <c r="C335" s="18"/>
      <c r="D335" s="18"/>
      <c r="E335" s="19"/>
      <c r="F335" s="20"/>
      <c r="G335" s="20"/>
      <c r="H335" s="20"/>
      <c r="I335" s="13" t="s">
        <v>4</v>
      </c>
      <c r="J335" s="3">
        <f t="shared" si="268"/>
        <v>68161.61</v>
      </c>
      <c r="K335" s="3">
        <v>0</v>
      </c>
      <c r="L335" s="3">
        <v>68161.61</v>
      </c>
      <c r="M335" s="3">
        <v>0</v>
      </c>
      <c r="N335" s="3">
        <v>0</v>
      </c>
      <c r="O335" s="3">
        <v>0</v>
      </c>
      <c r="P335" s="3">
        <v>0</v>
      </c>
      <c r="Q335" s="3">
        <v>0</v>
      </c>
      <c r="R335" s="3">
        <v>0</v>
      </c>
      <c r="S335" s="19"/>
      <c r="T335" s="18"/>
      <c r="U335" s="18"/>
      <c r="V335" s="18"/>
      <c r="W335" s="18"/>
      <c r="X335" s="18"/>
      <c r="Y335" s="18"/>
      <c r="Z335" s="18"/>
      <c r="AA335" s="18"/>
      <c r="AB335" s="18"/>
      <c r="AC335" s="18"/>
    </row>
    <row r="336" spans="1:29" x14ac:dyDescent="0.3">
      <c r="A336" s="18" t="s">
        <v>129</v>
      </c>
      <c r="B336" s="19" t="s">
        <v>16</v>
      </c>
      <c r="C336" s="18">
        <v>2020</v>
      </c>
      <c r="D336" s="18">
        <v>2025</v>
      </c>
      <c r="E336" s="19" t="s">
        <v>6</v>
      </c>
      <c r="F336" s="20" t="s">
        <v>130</v>
      </c>
      <c r="G336" s="20" t="s">
        <v>130</v>
      </c>
      <c r="H336" s="20" t="s">
        <v>131</v>
      </c>
      <c r="I336" s="13" t="s">
        <v>3</v>
      </c>
      <c r="J336" s="3">
        <f t="shared" si="268"/>
        <v>99806748.060000002</v>
      </c>
      <c r="K336" s="3">
        <f>K337+K338+K339</f>
        <v>18833538.07</v>
      </c>
      <c r="L336" s="3">
        <f t="shared" ref="L336:R336" si="277">L337+L338+L339</f>
        <v>80973209.99000001</v>
      </c>
      <c r="M336" s="3">
        <f t="shared" si="277"/>
        <v>0</v>
      </c>
      <c r="N336" s="3">
        <f t="shared" si="277"/>
        <v>0</v>
      </c>
      <c r="O336" s="3">
        <f t="shared" si="277"/>
        <v>0</v>
      </c>
      <c r="P336" s="3">
        <f t="shared" si="277"/>
        <v>0</v>
      </c>
      <c r="Q336" s="3">
        <f t="shared" si="277"/>
        <v>0</v>
      </c>
      <c r="R336" s="3">
        <f t="shared" si="277"/>
        <v>0</v>
      </c>
      <c r="S336" s="19" t="s">
        <v>5</v>
      </c>
      <c r="T336" s="18" t="s">
        <v>5</v>
      </c>
      <c r="U336" s="18" t="s">
        <v>5</v>
      </c>
      <c r="V336" s="18" t="s">
        <v>5</v>
      </c>
      <c r="W336" s="18" t="s">
        <v>5</v>
      </c>
      <c r="X336" s="18" t="s">
        <v>5</v>
      </c>
      <c r="Y336" s="18" t="s">
        <v>5</v>
      </c>
      <c r="Z336" s="18" t="s">
        <v>5</v>
      </c>
      <c r="AA336" s="18" t="s">
        <v>5</v>
      </c>
      <c r="AB336" s="18" t="s">
        <v>5</v>
      </c>
      <c r="AC336" s="18" t="s">
        <v>5</v>
      </c>
    </row>
    <row r="337" spans="1:29" ht="27.6" x14ac:dyDescent="0.3">
      <c r="A337" s="18"/>
      <c r="B337" s="19"/>
      <c r="C337" s="18"/>
      <c r="D337" s="18"/>
      <c r="E337" s="19"/>
      <c r="F337" s="20"/>
      <c r="G337" s="20"/>
      <c r="H337" s="20"/>
      <c r="I337" s="13" t="s">
        <v>53</v>
      </c>
      <c r="J337" s="3">
        <f t="shared" si="268"/>
        <v>76179637.980000004</v>
      </c>
      <c r="K337" s="3">
        <v>0</v>
      </c>
      <c r="L337" s="3">
        <v>76179637.980000004</v>
      </c>
      <c r="M337" s="3">
        <v>0</v>
      </c>
      <c r="N337" s="3">
        <v>0</v>
      </c>
      <c r="O337" s="3">
        <v>0</v>
      </c>
      <c r="P337" s="3">
        <v>0</v>
      </c>
      <c r="Q337" s="3">
        <v>0</v>
      </c>
      <c r="R337" s="3">
        <v>0</v>
      </c>
      <c r="S337" s="19"/>
      <c r="T337" s="18"/>
      <c r="U337" s="18"/>
      <c r="V337" s="18"/>
      <c r="W337" s="18"/>
      <c r="X337" s="18"/>
      <c r="Y337" s="18"/>
      <c r="Z337" s="18"/>
      <c r="AA337" s="18"/>
      <c r="AB337" s="18"/>
      <c r="AC337" s="18"/>
    </row>
    <row r="338" spans="1:29" ht="27.6" x14ac:dyDescent="0.3">
      <c r="A338" s="18"/>
      <c r="B338" s="19"/>
      <c r="C338" s="18"/>
      <c r="D338" s="18"/>
      <c r="E338" s="19"/>
      <c r="F338" s="20"/>
      <c r="G338" s="20"/>
      <c r="H338" s="20"/>
      <c r="I338" s="13" t="s">
        <v>34</v>
      </c>
      <c r="J338" s="3">
        <f t="shared" si="268"/>
        <v>19634782.210000001</v>
      </c>
      <c r="K338" s="3">
        <v>18080196.539999999</v>
      </c>
      <c r="L338" s="3">
        <v>1554585.67</v>
      </c>
      <c r="M338" s="3">
        <v>0</v>
      </c>
      <c r="N338" s="3">
        <v>0</v>
      </c>
      <c r="O338" s="3">
        <v>0</v>
      </c>
      <c r="P338" s="3">
        <v>0</v>
      </c>
      <c r="Q338" s="3">
        <v>0</v>
      </c>
      <c r="R338" s="3">
        <v>0</v>
      </c>
      <c r="S338" s="19"/>
      <c r="T338" s="18"/>
      <c r="U338" s="18"/>
      <c r="V338" s="18"/>
      <c r="W338" s="18"/>
      <c r="X338" s="18"/>
      <c r="Y338" s="18"/>
      <c r="Z338" s="18"/>
      <c r="AA338" s="18"/>
      <c r="AB338" s="18"/>
      <c r="AC338" s="18"/>
    </row>
    <row r="339" spans="1:29" ht="42.6" customHeight="1" x14ac:dyDescent="0.3">
      <c r="A339" s="18"/>
      <c r="B339" s="19"/>
      <c r="C339" s="18"/>
      <c r="D339" s="18"/>
      <c r="E339" s="19"/>
      <c r="F339" s="20"/>
      <c r="G339" s="20"/>
      <c r="H339" s="20"/>
      <c r="I339" s="13" t="s">
        <v>4</v>
      </c>
      <c r="J339" s="3">
        <f t="shared" si="268"/>
        <v>3992327.87</v>
      </c>
      <c r="K339" s="3">
        <v>753341.53</v>
      </c>
      <c r="L339" s="3">
        <v>3238986.34</v>
      </c>
      <c r="M339" s="3">
        <v>0</v>
      </c>
      <c r="N339" s="3">
        <v>0</v>
      </c>
      <c r="O339" s="3">
        <v>0</v>
      </c>
      <c r="P339" s="3">
        <v>0</v>
      </c>
      <c r="Q339" s="3">
        <v>0</v>
      </c>
      <c r="R339" s="3">
        <v>0</v>
      </c>
      <c r="S339" s="19"/>
      <c r="T339" s="18"/>
      <c r="U339" s="18"/>
      <c r="V339" s="18"/>
      <c r="W339" s="18"/>
      <c r="X339" s="18"/>
      <c r="Y339" s="18"/>
      <c r="Z339" s="18"/>
      <c r="AA339" s="18"/>
      <c r="AB339" s="18"/>
      <c r="AC339" s="18"/>
    </row>
    <row r="340" spans="1:29" x14ac:dyDescent="0.3">
      <c r="A340" s="21" t="s">
        <v>240</v>
      </c>
      <c r="B340" s="21"/>
      <c r="C340" s="21"/>
      <c r="D340" s="21"/>
      <c r="E340" s="21"/>
      <c r="F340" s="21"/>
      <c r="G340" s="21"/>
      <c r="H340" s="21"/>
      <c r="I340" s="21"/>
      <c r="J340" s="21"/>
      <c r="K340" s="21"/>
      <c r="L340" s="21"/>
      <c r="M340" s="21"/>
      <c r="N340" s="21"/>
      <c r="O340" s="21"/>
      <c r="P340" s="21"/>
      <c r="Q340" s="21"/>
      <c r="R340" s="21"/>
      <c r="S340" s="21"/>
      <c r="T340" s="21"/>
      <c r="U340" s="21"/>
      <c r="V340" s="21"/>
      <c r="W340" s="21"/>
      <c r="X340" s="21"/>
      <c r="Y340" s="21"/>
      <c r="Z340" s="21"/>
      <c r="AA340" s="21"/>
      <c r="AB340" s="21"/>
      <c r="AC340" s="21"/>
    </row>
    <row r="341" spans="1:29" x14ac:dyDescent="0.3">
      <c r="A341" s="18" t="s">
        <v>241</v>
      </c>
      <c r="B341" s="19" t="s">
        <v>245</v>
      </c>
      <c r="C341" s="18">
        <v>2020</v>
      </c>
      <c r="D341" s="18">
        <v>2025</v>
      </c>
      <c r="E341" s="19" t="s">
        <v>5</v>
      </c>
      <c r="F341" s="19" t="s">
        <v>5</v>
      </c>
      <c r="G341" s="19" t="s">
        <v>5</v>
      </c>
      <c r="H341" s="19" t="s">
        <v>5</v>
      </c>
      <c r="I341" s="13" t="s">
        <v>3</v>
      </c>
      <c r="J341" s="3">
        <f>SUM(K341:R341)</f>
        <v>18271984.09</v>
      </c>
      <c r="K341" s="3">
        <f>K342+K343+K344</f>
        <v>0</v>
      </c>
      <c r="L341" s="3">
        <f t="shared" ref="L341:R341" si="278">L342+L343+L344</f>
        <v>0</v>
      </c>
      <c r="M341" s="3">
        <f t="shared" si="278"/>
        <v>0</v>
      </c>
      <c r="N341" s="3">
        <f t="shared" si="278"/>
        <v>0</v>
      </c>
      <c r="O341" s="3">
        <f t="shared" si="278"/>
        <v>18271984.09</v>
      </c>
      <c r="P341" s="3">
        <f t="shared" ref="P341" si="279">P342+P343+P344</f>
        <v>0</v>
      </c>
      <c r="Q341" s="3">
        <f t="shared" ref="Q341" si="280">Q342+Q343+Q344</f>
        <v>0</v>
      </c>
      <c r="R341" s="3">
        <f t="shared" si="278"/>
        <v>0</v>
      </c>
      <c r="S341" s="19" t="s">
        <v>251</v>
      </c>
      <c r="T341" s="18" t="s">
        <v>31</v>
      </c>
      <c r="U341" s="18">
        <v>11</v>
      </c>
      <c r="V341" s="18" t="s">
        <v>5</v>
      </c>
      <c r="W341" s="18" t="s">
        <v>5</v>
      </c>
      <c r="X341" s="18" t="s">
        <v>5</v>
      </c>
      <c r="Y341" s="18" t="s">
        <v>5</v>
      </c>
      <c r="Z341" s="18">
        <v>11</v>
      </c>
      <c r="AA341" s="18" t="s">
        <v>5</v>
      </c>
      <c r="AB341" s="18" t="s">
        <v>5</v>
      </c>
      <c r="AC341" s="18" t="s">
        <v>5</v>
      </c>
    </row>
    <row r="342" spans="1:29" ht="27.6" x14ac:dyDescent="0.3">
      <c r="A342" s="18"/>
      <c r="B342" s="19"/>
      <c r="C342" s="18"/>
      <c r="D342" s="18"/>
      <c r="E342" s="19"/>
      <c r="F342" s="19"/>
      <c r="G342" s="19"/>
      <c r="H342" s="19"/>
      <c r="I342" s="13" t="s">
        <v>53</v>
      </c>
      <c r="J342" s="3">
        <f t="shared" ref="J342:J356" si="281">SUM(K342:R342)</f>
        <v>0</v>
      </c>
      <c r="K342" s="3">
        <f>K346+K350+K354</f>
        <v>0</v>
      </c>
      <c r="L342" s="3">
        <f t="shared" ref="L342:R342" si="282">L346+L350+L354</f>
        <v>0</v>
      </c>
      <c r="M342" s="3">
        <f t="shared" si="282"/>
        <v>0</v>
      </c>
      <c r="N342" s="3">
        <f t="shared" si="282"/>
        <v>0</v>
      </c>
      <c r="O342" s="3">
        <f t="shared" si="282"/>
        <v>0</v>
      </c>
      <c r="P342" s="3">
        <f t="shared" si="282"/>
        <v>0</v>
      </c>
      <c r="Q342" s="3">
        <f t="shared" si="282"/>
        <v>0</v>
      </c>
      <c r="R342" s="3">
        <f t="shared" si="282"/>
        <v>0</v>
      </c>
      <c r="S342" s="19"/>
      <c r="T342" s="18"/>
      <c r="U342" s="18"/>
      <c r="V342" s="18"/>
      <c r="W342" s="18"/>
      <c r="X342" s="18"/>
      <c r="Y342" s="18"/>
      <c r="Z342" s="18"/>
      <c r="AA342" s="18"/>
      <c r="AB342" s="18"/>
      <c r="AC342" s="18"/>
    </row>
    <row r="343" spans="1:29" ht="27.6" x14ac:dyDescent="0.3">
      <c r="A343" s="18"/>
      <c r="B343" s="19"/>
      <c r="C343" s="18"/>
      <c r="D343" s="18"/>
      <c r="E343" s="19"/>
      <c r="F343" s="19"/>
      <c r="G343" s="19"/>
      <c r="H343" s="19"/>
      <c r="I343" s="13" t="s">
        <v>34</v>
      </c>
      <c r="J343" s="3">
        <f t="shared" si="281"/>
        <v>0</v>
      </c>
      <c r="K343" s="3">
        <f t="shared" ref="K343:R344" si="283">K347+K351+K355</f>
        <v>0</v>
      </c>
      <c r="L343" s="3">
        <f t="shared" si="283"/>
        <v>0</v>
      </c>
      <c r="M343" s="3">
        <f t="shared" si="283"/>
        <v>0</v>
      </c>
      <c r="N343" s="3">
        <f t="shared" si="283"/>
        <v>0</v>
      </c>
      <c r="O343" s="3">
        <f t="shared" si="283"/>
        <v>0</v>
      </c>
      <c r="P343" s="3">
        <f t="shared" si="283"/>
        <v>0</v>
      </c>
      <c r="Q343" s="3">
        <f t="shared" si="283"/>
        <v>0</v>
      </c>
      <c r="R343" s="3">
        <f t="shared" si="283"/>
        <v>0</v>
      </c>
      <c r="S343" s="19"/>
      <c r="T343" s="18"/>
      <c r="U343" s="18"/>
      <c r="V343" s="18"/>
      <c r="W343" s="18"/>
      <c r="X343" s="18"/>
      <c r="Y343" s="18"/>
      <c r="Z343" s="18"/>
      <c r="AA343" s="18"/>
      <c r="AB343" s="18"/>
      <c r="AC343" s="18"/>
    </row>
    <row r="344" spans="1:29" ht="41.4" customHeight="1" x14ac:dyDescent="0.3">
      <c r="A344" s="18"/>
      <c r="B344" s="19"/>
      <c r="C344" s="18"/>
      <c r="D344" s="18"/>
      <c r="E344" s="19"/>
      <c r="F344" s="19"/>
      <c r="G344" s="19"/>
      <c r="H344" s="19"/>
      <c r="I344" s="13" t="s">
        <v>4</v>
      </c>
      <c r="J344" s="3">
        <f t="shared" si="281"/>
        <v>18271984.09</v>
      </c>
      <c r="K344" s="3">
        <f t="shared" si="283"/>
        <v>0</v>
      </c>
      <c r="L344" s="3">
        <f t="shared" si="283"/>
        <v>0</v>
      </c>
      <c r="M344" s="3">
        <f t="shared" si="283"/>
        <v>0</v>
      </c>
      <c r="N344" s="3">
        <f t="shared" si="283"/>
        <v>0</v>
      </c>
      <c r="O344" s="3">
        <f t="shared" si="283"/>
        <v>18271984.09</v>
      </c>
      <c r="P344" s="3">
        <f t="shared" si="283"/>
        <v>0</v>
      </c>
      <c r="Q344" s="3">
        <f t="shared" si="283"/>
        <v>0</v>
      </c>
      <c r="R344" s="3">
        <f t="shared" si="283"/>
        <v>0</v>
      </c>
      <c r="S344" s="19"/>
      <c r="T344" s="18"/>
      <c r="U344" s="18"/>
      <c r="V344" s="18"/>
      <c r="W344" s="18"/>
      <c r="X344" s="18"/>
      <c r="Y344" s="18"/>
      <c r="Z344" s="18"/>
      <c r="AA344" s="18"/>
      <c r="AB344" s="18"/>
      <c r="AC344" s="18"/>
    </row>
    <row r="345" spans="1:29" x14ac:dyDescent="0.3">
      <c r="A345" s="18" t="s">
        <v>242</v>
      </c>
      <c r="B345" s="19" t="s">
        <v>246</v>
      </c>
      <c r="C345" s="18">
        <v>2020</v>
      </c>
      <c r="D345" s="18">
        <v>2025</v>
      </c>
      <c r="E345" s="19" t="s">
        <v>6</v>
      </c>
      <c r="F345" s="20" t="s">
        <v>249</v>
      </c>
      <c r="G345" s="20" t="s">
        <v>130</v>
      </c>
      <c r="H345" s="20" t="s">
        <v>250</v>
      </c>
      <c r="I345" s="13" t="s">
        <v>3</v>
      </c>
      <c r="J345" s="3">
        <f t="shared" si="281"/>
        <v>3078800</v>
      </c>
      <c r="K345" s="3">
        <f>K346+K347+K348</f>
        <v>0</v>
      </c>
      <c r="L345" s="3">
        <f t="shared" ref="L345:R345" si="284">L346+L347+L348</f>
        <v>0</v>
      </c>
      <c r="M345" s="3">
        <f t="shared" si="284"/>
        <v>0</v>
      </c>
      <c r="N345" s="3">
        <f t="shared" si="284"/>
        <v>0</v>
      </c>
      <c r="O345" s="3">
        <f t="shared" si="284"/>
        <v>3078800</v>
      </c>
      <c r="P345" s="3">
        <f t="shared" ref="P345" si="285">P346+P347+P348</f>
        <v>0</v>
      </c>
      <c r="Q345" s="3">
        <f t="shared" ref="Q345" si="286">Q346+Q347+Q348</f>
        <v>0</v>
      </c>
      <c r="R345" s="3">
        <f t="shared" si="284"/>
        <v>0</v>
      </c>
      <c r="S345" s="19" t="s">
        <v>5</v>
      </c>
      <c r="T345" s="18" t="s">
        <v>5</v>
      </c>
      <c r="U345" s="18" t="s">
        <v>5</v>
      </c>
      <c r="V345" s="18" t="s">
        <v>5</v>
      </c>
      <c r="W345" s="18" t="s">
        <v>5</v>
      </c>
      <c r="X345" s="18" t="s">
        <v>5</v>
      </c>
      <c r="Y345" s="18" t="s">
        <v>5</v>
      </c>
      <c r="Z345" s="18" t="s">
        <v>5</v>
      </c>
      <c r="AA345" s="18" t="s">
        <v>5</v>
      </c>
      <c r="AB345" s="18" t="s">
        <v>5</v>
      </c>
      <c r="AC345" s="18" t="s">
        <v>5</v>
      </c>
    </row>
    <row r="346" spans="1:29" ht="27.6" x14ac:dyDescent="0.3">
      <c r="A346" s="18"/>
      <c r="B346" s="19"/>
      <c r="C346" s="18"/>
      <c r="D346" s="18"/>
      <c r="E346" s="19"/>
      <c r="F346" s="20"/>
      <c r="G346" s="20"/>
      <c r="H346" s="20"/>
      <c r="I346" s="13" t="s">
        <v>53</v>
      </c>
      <c r="J346" s="3">
        <f t="shared" si="281"/>
        <v>0</v>
      </c>
      <c r="K346" s="3">
        <v>0</v>
      </c>
      <c r="L346" s="3">
        <v>0</v>
      </c>
      <c r="M346" s="3">
        <f t="shared" ref="M346:R346" si="287">M350+M354</f>
        <v>0</v>
      </c>
      <c r="N346" s="3">
        <f t="shared" si="287"/>
        <v>0</v>
      </c>
      <c r="O346" s="3">
        <f t="shared" si="287"/>
        <v>0</v>
      </c>
      <c r="P346" s="3">
        <f t="shared" ref="P346" si="288">P350+P354</f>
        <v>0</v>
      </c>
      <c r="Q346" s="3">
        <f t="shared" ref="Q346" si="289">Q350+Q354</f>
        <v>0</v>
      </c>
      <c r="R346" s="3">
        <f t="shared" si="287"/>
        <v>0</v>
      </c>
      <c r="S346" s="19"/>
      <c r="T346" s="18"/>
      <c r="U346" s="18"/>
      <c r="V346" s="18"/>
      <c r="W346" s="18"/>
      <c r="X346" s="18"/>
      <c r="Y346" s="18"/>
      <c r="Z346" s="18"/>
      <c r="AA346" s="18"/>
      <c r="AB346" s="18"/>
      <c r="AC346" s="18"/>
    </row>
    <row r="347" spans="1:29" ht="27.6" x14ac:dyDescent="0.3">
      <c r="A347" s="18"/>
      <c r="B347" s="19"/>
      <c r="C347" s="18"/>
      <c r="D347" s="18"/>
      <c r="E347" s="19"/>
      <c r="F347" s="20"/>
      <c r="G347" s="20"/>
      <c r="H347" s="20"/>
      <c r="I347" s="13" t="s">
        <v>34</v>
      </c>
      <c r="J347" s="3">
        <f t="shared" si="281"/>
        <v>0</v>
      </c>
      <c r="K347" s="3">
        <v>0</v>
      </c>
      <c r="L347" s="3">
        <v>0</v>
      </c>
      <c r="M347" s="3">
        <f t="shared" ref="M347:R347" si="290">M351+M355</f>
        <v>0</v>
      </c>
      <c r="N347" s="3">
        <f t="shared" si="290"/>
        <v>0</v>
      </c>
      <c r="O347" s="3">
        <f t="shared" si="290"/>
        <v>0</v>
      </c>
      <c r="P347" s="3">
        <f t="shared" ref="P347" si="291">P351+P355</f>
        <v>0</v>
      </c>
      <c r="Q347" s="3">
        <f t="shared" ref="Q347" si="292">Q351+Q355</f>
        <v>0</v>
      </c>
      <c r="R347" s="3">
        <f t="shared" si="290"/>
        <v>0</v>
      </c>
      <c r="S347" s="19"/>
      <c r="T347" s="18"/>
      <c r="U347" s="18"/>
      <c r="V347" s="18"/>
      <c r="W347" s="18"/>
      <c r="X347" s="18"/>
      <c r="Y347" s="18"/>
      <c r="Z347" s="18"/>
      <c r="AA347" s="18"/>
      <c r="AB347" s="18"/>
      <c r="AC347" s="18"/>
    </row>
    <row r="348" spans="1:29" ht="42.6" customHeight="1" x14ac:dyDescent="0.3">
      <c r="A348" s="18"/>
      <c r="B348" s="19"/>
      <c r="C348" s="18"/>
      <c r="D348" s="18"/>
      <c r="E348" s="19"/>
      <c r="F348" s="20"/>
      <c r="G348" s="20"/>
      <c r="H348" s="20"/>
      <c r="I348" s="13" t="s">
        <v>4</v>
      </c>
      <c r="J348" s="3">
        <f t="shared" si="281"/>
        <v>3078800</v>
      </c>
      <c r="K348" s="3">
        <v>0</v>
      </c>
      <c r="L348" s="3">
        <v>0</v>
      </c>
      <c r="M348" s="3">
        <f t="shared" ref="M348:R348" si="293">M352+M356</f>
        <v>0</v>
      </c>
      <c r="N348" s="3">
        <v>0</v>
      </c>
      <c r="O348" s="3">
        <v>3078800</v>
      </c>
      <c r="P348" s="3">
        <f t="shared" ref="P348" si="294">P352+P356</f>
        <v>0</v>
      </c>
      <c r="Q348" s="3">
        <f t="shared" ref="Q348" si="295">Q352+Q356</f>
        <v>0</v>
      </c>
      <c r="R348" s="3">
        <f t="shared" si="293"/>
        <v>0</v>
      </c>
      <c r="S348" s="19"/>
      <c r="T348" s="18"/>
      <c r="U348" s="18"/>
      <c r="V348" s="18"/>
      <c r="W348" s="18"/>
      <c r="X348" s="18"/>
      <c r="Y348" s="18"/>
      <c r="Z348" s="18"/>
      <c r="AA348" s="18"/>
      <c r="AB348" s="18"/>
      <c r="AC348" s="18"/>
    </row>
    <row r="349" spans="1:29" x14ac:dyDescent="0.3">
      <c r="A349" s="18" t="s">
        <v>243</v>
      </c>
      <c r="B349" s="19" t="s">
        <v>247</v>
      </c>
      <c r="C349" s="18">
        <v>2020</v>
      </c>
      <c r="D349" s="18">
        <v>2025</v>
      </c>
      <c r="E349" s="19" t="s">
        <v>6</v>
      </c>
      <c r="F349" s="20" t="s">
        <v>249</v>
      </c>
      <c r="G349" s="20" t="s">
        <v>130</v>
      </c>
      <c r="H349" s="20" t="s">
        <v>250</v>
      </c>
      <c r="I349" s="13" t="s">
        <v>3</v>
      </c>
      <c r="J349" s="3">
        <f t="shared" si="281"/>
        <v>9114442.2400000002</v>
      </c>
      <c r="K349" s="3">
        <f>K350+K351+K352</f>
        <v>0</v>
      </c>
      <c r="L349" s="3">
        <f t="shared" ref="L349:R349" si="296">L350+L351+L352</f>
        <v>0</v>
      </c>
      <c r="M349" s="3">
        <f t="shared" si="296"/>
        <v>0</v>
      </c>
      <c r="N349" s="3">
        <f t="shared" si="296"/>
        <v>0</v>
      </c>
      <c r="O349" s="3">
        <f t="shared" si="296"/>
        <v>9114442.2400000002</v>
      </c>
      <c r="P349" s="3">
        <f t="shared" ref="P349" si="297">P350+P351+P352</f>
        <v>0</v>
      </c>
      <c r="Q349" s="3">
        <f t="shared" ref="Q349" si="298">Q350+Q351+Q352</f>
        <v>0</v>
      </c>
      <c r="R349" s="3">
        <f t="shared" si="296"/>
        <v>0</v>
      </c>
      <c r="S349" s="19" t="s">
        <v>5</v>
      </c>
      <c r="T349" s="18" t="s">
        <v>5</v>
      </c>
      <c r="U349" s="18" t="s">
        <v>5</v>
      </c>
      <c r="V349" s="18" t="s">
        <v>5</v>
      </c>
      <c r="W349" s="18" t="s">
        <v>5</v>
      </c>
      <c r="X349" s="18" t="s">
        <v>5</v>
      </c>
      <c r="Y349" s="18" t="s">
        <v>5</v>
      </c>
      <c r="Z349" s="18" t="s">
        <v>5</v>
      </c>
      <c r="AA349" s="18" t="s">
        <v>5</v>
      </c>
      <c r="AB349" s="18" t="s">
        <v>5</v>
      </c>
      <c r="AC349" s="18" t="s">
        <v>5</v>
      </c>
    </row>
    <row r="350" spans="1:29" ht="27.6" x14ac:dyDescent="0.3">
      <c r="A350" s="18"/>
      <c r="B350" s="19"/>
      <c r="C350" s="18"/>
      <c r="D350" s="18"/>
      <c r="E350" s="19"/>
      <c r="F350" s="20"/>
      <c r="G350" s="20"/>
      <c r="H350" s="20"/>
      <c r="I350" s="13" t="s">
        <v>53</v>
      </c>
      <c r="J350" s="3">
        <f t="shared" si="281"/>
        <v>0</v>
      </c>
      <c r="K350" s="3">
        <v>0</v>
      </c>
      <c r="L350" s="3">
        <v>0</v>
      </c>
      <c r="M350" s="3">
        <v>0</v>
      </c>
      <c r="N350" s="3">
        <v>0</v>
      </c>
      <c r="O350" s="3">
        <v>0</v>
      </c>
      <c r="P350" s="3">
        <v>0</v>
      </c>
      <c r="Q350" s="3">
        <v>0</v>
      </c>
      <c r="R350" s="3">
        <v>0</v>
      </c>
      <c r="S350" s="19"/>
      <c r="T350" s="18"/>
      <c r="U350" s="18"/>
      <c r="V350" s="18"/>
      <c r="W350" s="18"/>
      <c r="X350" s="18"/>
      <c r="Y350" s="18"/>
      <c r="Z350" s="18"/>
      <c r="AA350" s="18"/>
      <c r="AB350" s="18"/>
      <c r="AC350" s="18"/>
    </row>
    <row r="351" spans="1:29" ht="27.6" x14ac:dyDescent="0.3">
      <c r="A351" s="18"/>
      <c r="B351" s="19"/>
      <c r="C351" s="18"/>
      <c r="D351" s="18"/>
      <c r="E351" s="19"/>
      <c r="F351" s="20"/>
      <c r="G351" s="20"/>
      <c r="H351" s="20"/>
      <c r="I351" s="13" t="s">
        <v>34</v>
      </c>
      <c r="J351" s="3">
        <f t="shared" si="281"/>
        <v>0</v>
      </c>
      <c r="K351" s="3">
        <v>0</v>
      </c>
      <c r="L351" s="3">
        <v>0</v>
      </c>
      <c r="M351" s="3">
        <v>0</v>
      </c>
      <c r="N351" s="3">
        <v>0</v>
      </c>
      <c r="O351" s="3">
        <v>0</v>
      </c>
      <c r="P351" s="3">
        <v>0</v>
      </c>
      <c r="Q351" s="3">
        <v>0</v>
      </c>
      <c r="R351" s="3">
        <v>0</v>
      </c>
      <c r="S351" s="19"/>
      <c r="T351" s="18"/>
      <c r="U351" s="18"/>
      <c r="V351" s="18"/>
      <c r="W351" s="18"/>
      <c r="X351" s="18"/>
      <c r="Y351" s="18"/>
      <c r="Z351" s="18"/>
      <c r="AA351" s="18"/>
      <c r="AB351" s="18"/>
      <c r="AC351" s="18"/>
    </row>
    <row r="352" spans="1:29" ht="27.6" x14ac:dyDescent="0.3">
      <c r="A352" s="18"/>
      <c r="B352" s="19"/>
      <c r="C352" s="18"/>
      <c r="D352" s="18"/>
      <c r="E352" s="19"/>
      <c r="F352" s="20"/>
      <c r="G352" s="20"/>
      <c r="H352" s="20"/>
      <c r="I352" s="13" t="s">
        <v>4</v>
      </c>
      <c r="J352" s="3">
        <f t="shared" si="281"/>
        <v>9114442.2400000002</v>
      </c>
      <c r="K352" s="3">
        <v>0</v>
      </c>
      <c r="L352" s="3">
        <v>0</v>
      </c>
      <c r="M352" s="3">
        <v>0</v>
      </c>
      <c r="N352" s="3">
        <v>0</v>
      </c>
      <c r="O352" s="3">
        <v>9114442.2400000002</v>
      </c>
      <c r="P352" s="3">
        <v>0</v>
      </c>
      <c r="Q352" s="3">
        <v>0</v>
      </c>
      <c r="R352" s="3">
        <v>0</v>
      </c>
      <c r="S352" s="19"/>
      <c r="T352" s="18"/>
      <c r="U352" s="18"/>
      <c r="V352" s="18"/>
      <c r="W352" s="18"/>
      <c r="X352" s="18"/>
      <c r="Y352" s="18"/>
      <c r="Z352" s="18"/>
      <c r="AA352" s="18"/>
      <c r="AB352" s="18"/>
      <c r="AC352" s="18"/>
    </row>
    <row r="353" spans="1:29" x14ac:dyDescent="0.3">
      <c r="A353" s="18" t="s">
        <v>244</v>
      </c>
      <c r="B353" s="19" t="s">
        <v>248</v>
      </c>
      <c r="C353" s="18">
        <v>2020</v>
      </c>
      <c r="D353" s="18">
        <v>2025</v>
      </c>
      <c r="E353" s="19" t="s">
        <v>6</v>
      </c>
      <c r="F353" s="20" t="s">
        <v>249</v>
      </c>
      <c r="G353" s="20" t="s">
        <v>130</v>
      </c>
      <c r="H353" s="20" t="s">
        <v>250</v>
      </c>
      <c r="I353" s="13" t="s">
        <v>3</v>
      </c>
      <c r="J353" s="3">
        <f t="shared" si="281"/>
        <v>6078741.8499999996</v>
      </c>
      <c r="K353" s="3">
        <f>K354+K355+K356</f>
        <v>0</v>
      </c>
      <c r="L353" s="3">
        <f t="shared" ref="L353:R353" si="299">L354+L355+L356</f>
        <v>0</v>
      </c>
      <c r="M353" s="3">
        <f t="shared" si="299"/>
        <v>0</v>
      </c>
      <c r="N353" s="3">
        <f t="shared" si="299"/>
        <v>0</v>
      </c>
      <c r="O353" s="3">
        <f t="shared" si="299"/>
        <v>6078741.8499999996</v>
      </c>
      <c r="P353" s="3">
        <f t="shared" ref="P353" si="300">P354+P355+P356</f>
        <v>0</v>
      </c>
      <c r="Q353" s="3">
        <f t="shared" ref="Q353" si="301">Q354+Q355+Q356</f>
        <v>0</v>
      </c>
      <c r="R353" s="3">
        <f t="shared" si="299"/>
        <v>0</v>
      </c>
      <c r="S353" s="19" t="s">
        <v>5</v>
      </c>
      <c r="T353" s="18" t="s">
        <v>5</v>
      </c>
      <c r="U353" s="18" t="s">
        <v>5</v>
      </c>
      <c r="V353" s="18" t="s">
        <v>5</v>
      </c>
      <c r="W353" s="18" t="s">
        <v>5</v>
      </c>
      <c r="X353" s="18" t="s">
        <v>5</v>
      </c>
      <c r="Y353" s="18" t="s">
        <v>5</v>
      </c>
      <c r="Z353" s="18" t="s">
        <v>5</v>
      </c>
      <c r="AA353" s="18" t="s">
        <v>5</v>
      </c>
      <c r="AB353" s="18" t="s">
        <v>5</v>
      </c>
      <c r="AC353" s="18" t="s">
        <v>5</v>
      </c>
    </row>
    <row r="354" spans="1:29" ht="27.6" x14ac:dyDescent="0.3">
      <c r="A354" s="18"/>
      <c r="B354" s="19"/>
      <c r="C354" s="18"/>
      <c r="D354" s="18"/>
      <c r="E354" s="19"/>
      <c r="F354" s="20"/>
      <c r="G354" s="20"/>
      <c r="H354" s="20"/>
      <c r="I354" s="13" t="s">
        <v>53</v>
      </c>
      <c r="J354" s="3">
        <f t="shared" si="281"/>
        <v>0</v>
      </c>
      <c r="K354" s="3">
        <v>0</v>
      </c>
      <c r="L354" s="3">
        <v>0</v>
      </c>
      <c r="M354" s="3">
        <v>0</v>
      </c>
      <c r="N354" s="3">
        <v>0</v>
      </c>
      <c r="O354" s="3">
        <v>0</v>
      </c>
      <c r="P354" s="3">
        <v>0</v>
      </c>
      <c r="Q354" s="3">
        <v>0</v>
      </c>
      <c r="R354" s="3">
        <v>0</v>
      </c>
      <c r="S354" s="19"/>
      <c r="T354" s="18"/>
      <c r="U354" s="18"/>
      <c r="V354" s="18"/>
      <c r="W354" s="18"/>
      <c r="X354" s="18"/>
      <c r="Y354" s="18"/>
      <c r="Z354" s="18"/>
      <c r="AA354" s="18"/>
      <c r="AB354" s="18"/>
      <c r="AC354" s="18"/>
    </row>
    <row r="355" spans="1:29" ht="27.6" x14ac:dyDescent="0.3">
      <c r="A355" s="18"/>
      <c r="B355" s="19"/>
      <c r="C355" s="18"/>
      <c r="D355" s="18"/>
      <c r="E355" s="19"/>
      <c r="F355" s="20"/>
      <c r="G355" s="20"/>
      <c r="H355" s="20"/>
      <c r="I355" s="13" t="s">
        <v>34</v>
      </c>
      <c r="J355" s="3">
        <f t="shared" si="281"/>
        <v>0</v>
      </c>
      <c r="K355" s="3">
        <v>0</v>
      </c>
      <c r="L355" s="3">
        <v>0</v>
      </c>
      <c r="M355" s="3">
        <v>0</v>
      </c>
      <c r="N355" s="3">
        <v>0</v>
      </c>
      <c r="O355" s="3">
        <v>0</v>
      </c>
      <c r="P355" s="3">
        <v>0</v>
      </c>
      <c r="Q355" s="3">
        <v>0</v>
      </c>
      <c r="R355" s="3">
        <v>0</v>
      </c>
      <c r="S355" s="19"/>
      <c r="T355" s="18"/>
      <c r="U355" s="18"/>
      <c r="V355" s="18"/>
      <c r="W355" s="18"/>
      <c r="X355" s="18"/>
      <c r="Y355" s="18"/>
      <c r="Z355" s="18"/>
      <c r="AA355" s="18"/>
      <c r="AB355" s="18"/>
      <c r="AC355" s="18"/>
    </row>
    <row r="356" spans="1:29" ht="27.6" x14ac:dyDescent="0.3">
      <c r="A356" s="18"/>
      <c r="B356" s="19"/>
      <c r="C356" s="18"/>
      <c r="D356" s="18"/>
      <c r="E356" s="19"/>
      <c r="F356" s="20"/>
      <c r="G356" s="20"/>
      <c r="H356" s="20"/>
      <c r="I356" s="13" t="s">
        <v>4</v>
      </c>
      <c r="J356" s="3">
        <f t="shared" si="281"/>
        <v>6078741.8499999996</v>
      </c>
      <c r="K356" s="3">
        <v>0</v>
      </c>
      <c r="L356" s="3">
        <v>0</v>
      </c>
      <c r="M356" s="3">
        <v>0</v>
      </c>
      <c r="N356" s="3">
        <v>0</v>
      </c>
      <c r="O356" s="3">
        <v>6078741.8499999996</v>
      </c>
      <c r="P356" s="3">
        <v>0</v>
      </c>
      <c r="Q356" s="3">
        <v>0</v>
      </c>
      <c r="R356" s="3">
        <v>0</v>
      </c>
      <c r="S356" s="19"/>
      <c r="T356" s="18"/>
      <c r="U356" s="18"/>
      <c r="V356" s="18"/>
      <c r="W356" s="18"/>
      <c r="X356" s="18"/>
      <c r="Y356" s="18"/>
      <c r="Z356" s="18"/>
      <c r="AA356" s="18"/>
      <c r="AB356" s="18"/>
      <c r="AC356" s="18"/>
    </row>
    <row r="357" spans="1:29" x14ac:dyDescent="0.3">
      <c r="A357" s="18" t="s">
        <v>9</v>
      </c>
      <c r="B357" s="18"/>
      <c r="C357" s="18">
        <v>2020</v>
      </c>
      <c r="D357" s="18">
        <v>2025</v>
      </c>
      <c r="E357" s="19" t="s">
        <v>5</v>
      </c>
      <c r="F357" s="19" t="s">
        <v>5</v>
      </c>
      <c r="G357" s="19" t="s">
        <v>5</v>
      </c>
      <c r="H357" s="19" t="s">
        <v>5</v>
      </c>
      <c r="I357" s="17" t="s">
        <v>3</v>
      </c>
      <c r="J357" s="3">
        <f t="shared" si="221"/>
        <v>382857770.37</v>
      </c>
      <c r="K357" s="3">
        <f>K358+K359+K360</f>
        <v>16430671.25</v>
      </c>
      <c r="L357" s="3">
        <f t="shared" ref="L357:R357" si="302">L358+L359+L360</f>
        <v>114014380.39000002</v>
      </c>
      <c r="M357" s="3">
        <f t="shared" si="302"/>
        <v>41119082.029999994</v>
      </c>
      <c r="N357" s="3">
        <f>N358+N359+N360</f>
        <v>58002468.119999997</v>
      </c>
      <c r="O357" s="3">
        <f t="shared" si="302"/>
        <v>87775618.579999998</v>
      </c>
      <c r="P357" s="3">
        <f t="shared" ref="P357" si="303">P358+P359+P360</f>
        <v>65515550</v>
      </c>
      <c r="Q357" s="3">
        <f t="shared" ref="Q357" si="304">Q358+Q359+Q360</f>
        <v>0</v>
      </c>
      <c r="R357" s="3">
        <f t="shared" si="302"/>
        <v>0</v>
      </c>
      <c r="S357" s="18" t="s">
        <v>5</v>
      </c>
      <c r="T357" s="18" t="s">
        <v>5</v>
      </c>
      <c r="U357" s="18" t="s">
        <v>5</v>
      </c>
      <c r="V357" s="18" t="s">
        <v>5</v>
      </c>
      <c r="W357" s="18" t="s">
        <v>5</v>
      </c>
      <c r="X357" s="18" t="s">
        <v>5</v>
      </c>
      <c r="Y357" s="18" t="s">
        <v>5</v>
      </c>
      <c r="Z357" s="18" t="s">
        <v>5</v>
      </c>
      <c r="AA357" s="18" t="s">
        <v>5</v>
      </c>
      <c r="AB357" s="18" t="s">
        <v>5</v>
      </c>
      <c r="AC357" s="18" t="s">
        <v>5</v>
      </c>
    </row>
    <row r="358" spans="1:29" ht="27.6" x14ac:dyDescent="0.3">
      <c r="A358" s="18"/>
      <c r="B358" s="18"/>
      <c r="C358" s="18"/>
      <c r="D358" s="18"/>
      <c r="E358" s="19"/>
      <c r="F358" s="19"/>
      <c r="G358" s="19"/>
      <c r="H358" s="19"/>
      <c r="I358" s="13" t="s">
        <v>53</v>
      </c>
      <c r="J358" s="3">
        <f t="shared" si="221"/>
        <v>84493577.390000001</v>
      </c>
      <c r="K358" s="3">
        <f>K16+K91+K120+K137+K274+K279+K316</f>
        <v>1394120.86</v>
      </c>
      <c r="L358" s="3">
        <v>78456135.420000002</v>
      </c>
      <c r="M358" s="3">
        <f t="shared" ref="M358:R358" si="305">M16+M91+M120+M137+M274+M279+M316+M342+M325</f>
        <v>2057089.72</v>
      </c>
      <c r="N358" s="3">
        <f t="shared" si="305"/>
        <v>1084613.6399999999</v>
      </c>
      <c r="O358" s="3">
        <f t="shared" si="305"/>
        <v>1501617.75</v>
      </c>
      <c r="P358" s="3">
        <f t="shared" si="305"/>
        <v>0</v>
      </c>
      <c r="Q358" s="3">
        <f t="shared" si="305"/>
        <v>0</v>
      </c>
      <c r="R358" s="3">
        <f t="shared" si="305"/>
        <v>0</v>
      </c>
      <c r="S358" s="18"/>
      <c r="T358" s="18"/>
      <c r="U358" s="18"/>
      <c r="V358" s="18"/>
      <c r="W358" s="18"/>
      <c r="X358" s="18"/>
      <c r="Y358" s="18"/>
      <c r="Z358" s="18"/>
      <c r="AA358" s="18"/>
      <c r="AB358" s="18"/>
      <c r="AC358" s="18"/>
    </row>
    <row r="359" spans="1:29" ht="28.2" x14ac:dyDescent="0.3">
      <c r="A359" s="18"/>
      <c r="B359" s="18"/>
      <c r="C359" s="18"/>
      <c r="D359" s="18"/>
      <c r="E359" s="19"/>
      <c r="F359" s="19"/>
      <c r="G359" s="19"/>
      <c r="H359" s="19"/>
      <c r="I359" s="12" t="s">
        <v>34</v>
      </c>
      <c r="J359" s="3">
        <f t="shared" si="221"/>
        <v>97119052.149999991</v>
      </c>
      <c r="K359" s="3">
        <f>K17+K92+K121+K138+K275+K280+K317</f>
        <v>7875769.6600000001</v>
      </c>
      <c r="L359" s="3">
        <v>25250746.789999999</v>
      </c>
      <c r="M359" s="3">
        <f t="shared" ref="M359:R359" si="306">M17+M92+M121+M138+M275+M280+M317+M343+M326</f>
        <v>31182270.869999997</v>
      </c>
      <c r="N359" s="3">
        <f t="shared" si="306"/>
        <v>29728632.579999998</v>
      </c>
      <c r="O359" s="3">
        <f t="shared" si="306"/>
        <v>3081632.25</v>
      </c>
      <c r="P359" s="3">
        <f t="shared" si="306"/>
        <v>0</v>
      </c>
      <c r="Q359" s="3">
        <f t="shared" si="306"/>
        <v>0</v>
      </c>
      <c r="R359" s="3">
        <f t="shared" si="306"/>
        <v>0</v>
      </c>
      <c r="S359" s="18"/>
      <c r="T359" s="18"/>
      <c r="U359" s="18"/>
      <c r="V359" s="18"/>
      <c r="W359" s="18"/>
      <c r="X359" s="18"/>
      <c r="Y359" s="18"/>
      <c r="Z359" s="18"/>
      <c r="AA359" s="18"/>
      <c r="AB359" s="18"/>
      <c r="AC359" s="18"/>
    </row>
    <row r="360" spans="1:29" ht="27.6" x14ac:dyDescent="0.3">
      <c r="A360" s="18"/>
      <c r="B360" s="18"/>
      <c r="C360" s="18"/>
      <c r="D360" s="18"/>
      <c r="E360" s="19"/>
      <c r="F360" s="19"/>
      <c r="G360" s="19"/>
      <c r="H360" s="19"/>
      <c r="I360" s="13" t="s">
        <v>4</v>
      </c>
      <c r="J360" s="3">
        <f t="shared" si="221"/>
        <v>201245140.82999998</v>
      </c>
      <c r="K360" s="3">
        <f>K18+K93+K122+K139+K276+K281+K318</f>
        <v>7160780.7300000004</v>
      </c>
      <c r="L360" s="3">
        <v>10307498.18</v>
      </c>
      <c r="M360" s="3">
        <f>M18+M93+M122+M139+M276+M281+M318+M344+M327</f>
        <v>7879721.4399999995</v>
      </c>
      <c r="N360" s="3">
        <f t="shared" ref="N360" si="307">N18+N93+N122+N139+N276+N281+N318+N344+N327</f>
        <v>27189221.899999999</v>
      </c>
      <c r="O360" s="3">
        <f>O18+O93+O122+O139+O276+O281+O318+O344+O327</f>
        <v>83192368.579999998</v>
      </c>
      <c r="P360" s="3">
        <f>P18+P93+P122+P139+P276+P281+P318+P344+P327</f>
        <v>65515550</v>
      </c>
      <c r="Q360" s="3">
        <f>Q18+Q93+Q122+Q139+Q276+Q281+Q318+Q344+Q327</f>
        <v>0</v>
      </c>
      <c r="R360" s="3">
        <f>R18+R93+R122+R139+R276+R281+R318+R344+R327</f>
        <v>0</v>
      </c>
      <c r="S360" s="18"/>
      <c r="T360" s="18"/>
      <c r="U360" s="18"/>
      <c r="V360" s="18"/>
      <c r="W360" s="18"/>
      <c r="X360" s="18"/>
      <c r="Y360" s="18"/>
      <c r="Z360" s="18"/>
      <c r="AA360" s="18"/>
      <c r="AB360" s="18"/>
      <c r="AC360" s="18"/>
    </row>
    <row r="363" spans="1:29" x14ac:dyDescent="0.3">
      <c r="J363" s="7"/>
      <c r="K363" s="7"/>
      <c r="L363" s="7"/>
      <c r="M363" s="7"/>
    </row>
    <row r="364" spans="1:29" x14ac:dyDescent="0.3">
      <c r="J364" s="7"/>
      <c r="L364" s="7"/>
      <c r="M364" s="7"/>
    </row>
    <row r="365" spans="1:29" x14ac:dyDescent="0.3">
      <c r="L365" s="7"/>
    </row>
    <row r="366" spans="1:29" x14ac:dyDescent="0.3">
      <c r="L366" s="7"/>
      <c r="N366" s="7"/>
      <c r="O366" s="7"/>
    </row>
    <row r="367" spans="1:29" x14ac:dyDescent="0.3">
      <c r="O367" s="7"/>
    </row>
    <row r="368" spans="1:29" x14ac:dyDescent="0.3">
      <c r="N368" s="7"/>
      <c r="O368" s="7"/>
    </row>
    <row r="369" spans="14:15" x14ac:dyDescent="0.3">
      <c r="N369" s="7"/>
      <c r="O369" s="7"/>
    </row>
  </sheetData>
  <mergeCells count="1662">
    <mergeCell ref="AC306:AC307"/>
    <mergeCell ref="S308:S309"/>
    <mergeCell ref="T308:T309"/>
    <mergeCell ref="U308:U309"/>
    <mergeCell ref="V308:V309"/>
    <mergeCell ref="W308:W309"/>
    <mergeCell ref="X308:X309"/>
    <mergeCell ref="Y308:Y309"/>
    <mergeCell ref="Z308:Z309"/>
    <mergeCell ref="AA308:AA309"/>
    <mergeCell ref="AB308:AB309"/>
    <mergeCell ref="AC308:AC309"/>
    <mergeCell ref="A306:A309"/>
    <mergeCell ref="B306:B309"/>
    <mergeCell ref="C306:C309"/>
    <mergeCell ref="D306:D309"/>
    <mergeCell ref="E306:E309"/>
    <mergeCell ref="F306:F309"/>
    <mergeCell ref="G306:G309"/>
    <mergeCell ref="H306:H309"/>
    <mergeCell ref="S306:S307"/>
    <mergeCell ref="T306:T307"/>
    <mergeCell ref="U306:U307"/>
    <mergeCell ref="V306:V307"/>
    <mergeCell ref="W306:W307"/>
    <mergeCell ref="X306:X307"/>
    <mergeCell ref="Y306:Y307"/>
    <mergeCell ref="Z306:Z307"/>
    <mergeCell ref="AA306:AA307"/>
    <mergeCell ref="AC304:AC305"/>
    <mergeCell ref="AC298:AC299"/>
    <mergeCell ref="S300:S301"/>
    <mergeCell ref="T300:T301"/>
    <mergeCell ref="U300:U301"/>
    <mergeCell ref="V300:V301"/>
    <mergeCell ref="W300:W301"/>
    <mergeCell ref="X300:X301"/>
    <mergeCell ref="Y300:Y301"/>
    <mergeCell ref="Z300:Z301"/>
    <mergeCell ref="AA300:AA301"/>
    <mergeCell ref="AB300:AB301"/>
    <mergeCell ref="AC300:AC301"/>
    <mergeCell ref="AB302:AB303"/>
    <mergeCell ref="AC302:AC303"/>
    <mergeCell ref="C302:C305"/>
    <mergeCell ref="A302:A305"/>
    <mergeCell ref="B302:B305"/>
    <mergeCell ref="D302:D305"/>
    <mergeCell ref="E302:E305"/>
    <mergeCell ref="F302:F305"/>
    <mergeCell ref="G302:G305"/>
    <mergeCell ref="H302:H305"/>
    <mergeCell ref="S302:S303"/>
    <mergeCell ref="T302:T303"/>
    <mergeCell ref="U302:U303"/>
    <mergeCell ref="V302:V303"/>
    <mergeCell ref="W302:W303"/>
    <mergeCell ref="X302:X303"/>
    <mergeCell ref="Y302:Y303"/>
    <mergeCell ref="Z302:Z303"/>
    <mergeCell ref="AA302:AA303"/>
    <mergeCell ref="S304:S305"/>
    <mergeCell ref="T304:T305"/>
    <mergeCell ref="U304:U305"/>
    <mergeCell ref="V304:V305"/>
    <mergeCell ref="W304:W305"/>
    <mergeCell ref="X304:X305"/>
    <mergeCell ref="Y304:Y305"/>
    <mergeCell ref="Z304:Z305"/>
    <mergeCell ref="AA304:AA305"/>
    <mergeCell ref="A298:A301"/>
    <mergeCell ref="B298:B301"/>
    <mergeCell ref="C298:C301"/>
    <mergeCell ref="D298:D301"/>
    <mergeCell ref="E298:E301"/>
    <mergeCell ref="F298:F301"/>
    <mergeCell ref="G298:G301"/>
    <mergeCell ref="H298:H301"/>
    <mergeCell ref="S298:S299"/>
    <mergeCell ref="T298:T299"/>
    <mergeCell ref="U298:U299"/>
    <mergeCell ref="V298:V299"/>
    <mergeCell ref="W298:W299"/>
    <mergeCell ref="X298:X299"/>
    <mergeCell ref="Y298:Y299"/>
    <mergeCell ref="Z298:Z299"/>
    <mergeCell ref="AA298:AA299"/>
    <mergeCell ref="A110:A113"/>
    <mergeCell ref="T110:T113"/>
    <mergeCell ref="U110:U113"/>
    <mergeCell ref="V110:V113"/>
    <mergeCell ref="W110:W113"/>
    <mergeCell ref="X110:X113"/>
    <mergeCell ref="Y110:Y113"/>
    <mergeCell ref="Z110:Z113"/>
    <mergeCell ref="AC110:AC113"/>
    <mergeCell ref="S19:S22"/>
    <mergeCell ref="T19:T22"/>
    <mergeCell ref="U19:U22"/>
    <mergeCell ref="V19:V22"/>
    <mergeCell ref="W19:W22"/>
    <mergeCell ref="X19:X22"/>
    <mergeCell ref="Y19:Y22"/>
    <mergeCell ref="Z19:Z22"/>
    <mergeCell ref="AC19:AC22"/>
    <mergeCell ref="S28:S29"/>
    <mergeCell ref="T28:T29"/>
    <mergeCell ref="U28:U29"/>
    <mergeCell ref="V28:V29"/>
    <mergeCell ref="W28:W29"/>
    <mergeCell ref="X28:X29"/>
    <mergeCell ref="Y28:Y29"/>
    <mergeCell ref="Z28:Z29"/>
    <mergeCell ref="AC28:AC29"/>
    <mergeCell ref="S24:S26"/>
    <mergeCell ref="T24:T26"/>
    <mergeCell ref="Y50:Y53"/>
    <mergeCell ref="Z50:Z53"/>
    <mergeCell ref="AC50:AC53"/>
    <mergeCell ref="A273:A276"/>
    <mergeCell ref="Y273:Y276"/>
    <mergeCell ref="E278:E281"/>
    <mergeCell ref="B278:B281"/>
    <mergeCell ref="H278:H281"/>
    <mergeCell ref="G278:G281"/>
    <mergeCell ref="F278:F281"/>
    <mergeCell ref="Z252:Z255"/>
    <mergeCell ref="AC252:AC255"/>
    <mergeCell ref="F248:F251"/>
    <mergeCell ref="G248:G251"/>
    <mergeCell ref="H248:H251"/>
    <mergeCell ref="A256:A259"/>
    <mergeCell ref="B256:B259"/>
    <mergeCell ref="C256:C259"/>
    <mergeCell ref="D256:D259"/>
    <mergeCell ref="E256:E259"/>
    <mergeCell ref="F256:F259"/>
    <mergeCell ref="G256:G259"/>
    <mergeCell ref="H256:H259"/>
    <mergeCell ref="S256:S259"/>
    <mergeCell ref="T256:T259"/>
    <mergeCell ref="U256:U259"/>
    <mergeCell ref="A260:A263"/>
    <mergeCell ref="C260:C263"/>
    <mergeCell ref="D260:D263"/>
    <mergeCell ref="E260:E263"/>
    <mergeCell ref="F260:F263"/>
    <mergeCell ref="G260:G263"/>
    <mergeCell ref="H260:H263"/>
    <mergeCell ref="S260:S263"/>
    <mergeCell ref="T260:T263"/>
    <mergeCell ref="Y24:Y26"/>
    <mergeCell ref="Z24:Z26"/>
    <mergeCell ref="AC24:AC26"/>
    <mergeCell ref="V32:V35"/>
    <mergeCell ref="W32:W35"/>
    <mergeCell ref="X32:X35"/>
    <mergeCell ref="Y32:Y35"/>
    <mergeCell ref="Z32:Z35"/>
    <mergeCell ref="AC32:AC35"/>
    <mergeCell ref="T30:T31"/>
    <mergeCell ref="U30:U31"/>
    <mergeCell ref="V30:V31"/>
    <mergeCell ref="W30:W31"/>
    <mergeCell ref="X30:X31"/>
    <mergeCell ref="Y30:Y31"/>
    <mergeCell ref="Z30:Z31"/>
    <mergeCell ref="AC30:AC31"/>
    <mergeCell ref="C61:C64"/>
    <mergeCell ref="D61:D64"/>
    <mergeCell ref="E61:E64"/>
    <mergeCell ref="F61:F64"/>
    <mergeCell ref="Z36:Z39"/>
    <mergeCell ref="AC36:AC39"/>
    <mergeCell ref="T46:T49"/>
    <mergeCell ref="U46:U49"/>
    <mergeCell ref="V46:V49"/>
    <mergeCell ref="W46:W49"/>
    <mergeCell ref="X46:X49"/>
    <mergeCell ref="Y46:Y49"/>
    <mergeCell ref="Z46:Z49"/>
    <mergeCell ref="AC46:AC49"/>
    <mergeCell ref="S46:S49"/>
    <mergeCell ref="H61:H64"/>
    <mergeCell ref="A61:A64"/>
    <mergeCell ref="B61:B64"/>
    <mergeCell ref="A46:A49"/>
    <mergeCell ref="B46:B49"/>
    <mergeCell ref="C46:C49"/>
    <mergeCell ref="D46:D49"/>
    <mergeCell ref="E46:E49"/>
    <mergeCell ref="F46:F49"/>
    <mergeCell ref="G46:G49"/>
    <mergeCell ref="H46:H49"/>
    <mergeCell ref="A50:A53"/>
    <mergeCell ref="B50:B53"/>
    <mergeCell ref="C50:C53"/>
    <mergeCell ref="D50:D53"/>
    <mergeCell ref="E50:E53"/>
    <mergeCell ref="G61:G64"/>
    <mergeCell ref="A28:A31"/>
    <mergeCell ref="B28:B31"/>
    <mergeCell ref="A54:A60"/>
    <mergeCell ref="B54:B60"/>
    <mergeCell ref="C54:C60"/>
    <mergeCell ref="D54:D60"/>
    <mergeCell ref="E54:E60"/>
    <mergeCell ref="F54:F60"/>
    <mergeCell ref="G54:G60"/>
    <mergeCell ref="H54:H60"/>
    <mergeCell ref="E36:E39"/>
    <mergeCell ref="F36:F39"/>
    <mergeCell ref="G36:G39"/>
    <mergeCell ref="H36:H39"/>
    <mergeCell ref="A32:A35"/>
    <mergeCell ref="B32:B35"/>
    <mergeCell ref="C32:C35"/>
    <mergeCell ref="A40:A45"/>
    <mergeCell ref="B40:B45"/>
    <mergeCell ref="C40:C45"/>
    <mergeCell ref="D40:D45"/>
    <mergeCell ref="F28:F31"/>
    <mergeCell ref="G28:G31"/>
    <mergeCell ref="F32:F35"/>
    <mergeCell ref="G32:G35"/>
    <mergeCell ref="H28:H31"/>
    <mergeCell ref="F50:F53"/>
    <mergeCell ref="G50:G53"/>
    <mergeCell ref="H50:H53"/>
    <mergeCell ref="AC73:AC76"/>
    <mergeCell ref="C65:C68"/>
    <mergeCell ref="D65:D68"/>
    <mergeCell ref="E65:E68"/>
    <mergeCell ref="F65:F68"/>
    <mergeCell ref="G65:G68"/>
    <mergeCell ref="H65:H68"/>
    <mergeCell ref="A65:A68"/>
    <mergeCell ref="B65:B68"/>
    <mergeCell ref="F69:F72"/>
    <mergeCell ref="S110:S113"/>
    <mergeCell ref="B110:B113"/>
    <mergeCell ref="E110:E113"/>
    <mergeCell ref="Z168:Z171"/>
    <mergeCell ref="AC131:AC134"/>
    <mergeCell ref="Z131:Z134"/>
    <mergeCell ref="F131:F134"/>
    <mergeCell ref="Y127:Y130"/>
    <mergeCell ref="Z127:Z130"/>
    <mergeCell ref="Z148:Z151"/>
    <mergeCell ref="AC140:AC143"/>
    <mergeCell ref="Z136:Z139"/>
    <mergeCell ref="AC136:AC139"/>
    <mergeCell ref="Y140:Y143"/>
    <mergeCell ref="Y144:Y147"/>
    <mergeCell ref="AC144:AC147"/>
    <mergeCell ref="AC152:AC155"/>
    <mergeCell ref="AC148:AC151"/>
    <mergeCell ref="Y136:Y139"/>
    <mergeCell ref="U144:U147"/>
    <mergeCell ref="D140:D143"/>
    <mergeCell ref="AC164:AC167"/>
    <mergeCell ref="AC341:AC344"/>
    <mergeCell ref="Z341:Z344"/>
    <mergeCell ref="V216:V219"/>
    <mergeCell ref="U216:U219"/>
    <mergeCell ref="T216:T219"/>
    <mergeCell ref="S216:S219"/>
    <mergeCell ref="E40:E45"/>
    <mergeCell ref="F40:F45"/>
    <mergeCell ref="G40:G45"/>
    <mergeCell ref="H40:H45"/>
    <mergeCell ref="A176:A179"/>
    <mergeCell ref="B176:B179"/>
    <mergeCell ref="C176:C179"/>
    <mergeCell ref="D176:D179"/>
    <mergeCell ref="E176:E179"/>
    <mergeCell ref="T168:T171"/>
    <mergeCell ref="U168:U171"/>
    <mergeCell ref="U160:U163"/>
    <mergeCell ref="C73:C76"/>
    <mergeCell ref="D73:D76"/>
    <mergeCell ref="E73:E76"/>
    <mergeCell ref="B164:B167"/>
    <mergeCell ref="F73:F76"/>
    <mergeCell ref="G73:G76"/>
    <mergeCell ref="H73:H76"/>
    <mergeCell ref="A73:A76"/>
    <mergeCell ref="B73:B76"/>
    <mergeCell ref="D164:D167"/>
    <mergeCell ref="E164:E167"/>
    <mergeCell ref="B160:B163"/>
    <mergeCell ref="A156:A159"/>
    <mergeCell ref="A164:A167"/>
    <mergeCell ref="AC345:AC348"/>
    <mergeCell ref="Z345:Z348"/>
    <mergeCell ref="Y345:Y348"/>
    <mergeCell ref="X345:X348"/>
    <mergeCell ref="W345:W348"/>
    <mergeCell ref="V345:V348"/>
    <mergeCell ref="U345:U348"/>
    <mergeCell ref="T345:T348"/>
    <mergeCell ref="S345:S348"/>
    <mergeCell ref="B349:B352"/>
    <mergeCell ref="A349:A352"/>
    <mergeCell ref="C23:C27"/>
    <mergeCell ref="D23:D27"/>
    <mergeCell ref="E23:E27"/>
    <mergeCell ref="F23:F27"/>
    <mergeCell ref="G23:G27"/>
    <mergeCell ref="H23:H27"/>
    <mergeCell ref="D32:D35"/>
    <mergeCell ref="H32:H35"/>
    <mergeCell ref="C28:C31"/>
    <mergeCell ref="D28:D31"/>
    <mergeCell ref="E28:E31"/>
    <mergeCell ref="H349:H352"/>
    <mergeCell ref="G349:G352"/>
    <mergeCell ref="F349:F352"/>
    <mergeCell ref="E349:E352"/>
    <mergeCell ref="D349:D352"/>
    <mergeCell ref="C349:C352"/>
    <mergeCell ref="A340:AC340"/>
    <mergeCell ref="H341:H344"/>
    <mergeCell ref="G341:G344"/>
    <mergeCell ref="F341:F344"/>
    <mergeCell ref="AC353:AC356"/>
    <mergeCell ref="Z353:Z356"/>
    <mergeCell ref="Y353:Y356"/>
    <mergeCell ref="X353:X356"/>
    <mergeCell ref="W353:W356"/>
    <mergeCell ref="V353:V356"/>
    <mergeCell ref="U353:U356"/>
    <mergeCell ref="T353:T356"/>
    <mergeCell ref="S353:S356"/>
    <mergeCell ref="AC349:AC352"/>
    <mergeCell ref="Z349:Z352"/>
    <mergeCell ref="Y349:Y352"/>
    <mergeCell ref="X349:X352"/>
    <mergeCell ref="W349:W352"/>
    <mergeCell ref="V349:V352"/>
    <mergeCell ref="U349:U352"/>
    <mergeCell ref="T349:T352"/>
    <mergeCell ref="S349:S352"/>
    <mergeCell ref="AB349:AB352"/>
    <mergeCell ref="AB353:AB356"/>
    <mergeCell ref="H353:H356"/>
    <mergeCell ref="G353:G356"/>
    <mergeCell ref="F353:F356"/>
    <mergeCell ref="E353:E356"/>
    <mergeCell ref="D353:D356"/>
    <mergeCell ref="C353:C356"/>
    <mergeCell ref="B353:B356"/>
    <mergeCell ref="A353:A356"/>
    <mergeCell ref="H345:H348"/>
    <mergeCell ref="G345:G348"/>
    <mergeCell ref="F345:F348"/>
    <mergeCell ref="E345:E348"/>
    <mergeCell ref="D345:D348"/>
    <mergeCell ref="C345:C348"/>
    <mergeCell ref="B345:B348"/>
    <mergeCell ref="A345:A348"/>
    <mergeCell ref="E341:E344"/>
    <mergeCell ref="D341:D344"/>
    <mergeCell ref="C341:C344"/>
    <mergeCell ref="B341:B344"/>
    <mergeCell ref="A341:A344"/>
    <mergeCell ref="AC294:AC297"/>
    <mergeCell ref="Z290:Z293"/>
    <mergeCell ref="Y290:Y293"/>
    <mergeCell ref="A290:A293"/>
    <mergeCell ref="X204:X207"/>
    <mergeCell ref="W192:W195"/>
    <mergeCell ref="W208:W211"/>
    <mergeCell ref="S273:S276"/>
    <mergeCell ref="A294:A297"/>
    <mergeCell ref="B294:B297"/>
    <mergeCell ref="C294:C297"/>
    <mergeCell ref="D294:D297"/>
    <mergeCell ref="E294:E297"/>
    <mergeCell ref="F294:F297"/>
    <mergeCell ref="G294:G297"/>
    <mergeCell ref="H294:H297"/>
    <mergeCell ref="S294:S297"/>
    <mergeCell ref="T294:T297"/>
    <mergeCell ref="U294:U297"/>
    <mergeCell ref="AC286:AC289"/>
    <mergeCell ref="A248:A251"/>
    <mergeCell ref="B248:B251"/>
    <mergeCell ref="H204:H207"/>
    <mergeCell ref="G204:G207"/>
    <mergeCell ref="S204:S207"/>
    <mergeCell ref="T204:T207"/>
    <mergeCell ref="H216:H219"/>
    <mergeCell ref="V248:V251"/>
    <mergeCell ref="W248:W251"/>
    <mergeCell ref="X248:X251"/>
    <mergeCell ref="E282:E285"/>
    <mergeCell ref="A272:AC272"/>
    <mergeCell ref="V294:V297"/>
    <mergeCell ref="W294:W297"/>
    <mergeCell ref="X294:X297"/>
    <mergeCell ref="Y294:Y297"/>
    <mergeCell ref="Z294:Z297"/>
    <mergeCell ref="X168:X171"/>
    <mergeCell ref="X290:X293"/>
    <mergeCell ref="W290:W293"/>
    <mergeCell ref="V290:V293"/>
    <mergeCell ref="U290:U293"/>
    <mergeCell ref="T290:T293"/>
    <mergeCell ref="S290:S293"/>
    <mergeCell ref="X273:X276"/>
    <mergeCell ref="V268:V271"/>
    <mergeCell ref="W268:W271"/>
    <mergeCell ref="X268:X271"/>
    <mergeCell ref="Y268:Y271"/>
    <mergeCell ref="Z268:Z271"/>
    <mergeCell ref="Y236:Y239"/>
    <mergeCell ref="Z236:Z239"/>
    <mergeCell ref="S248:S251"/>
    <mergeCell ref="T248:T251"/>
    <mergeCell ref="W216:W219"/>
    <mergeCell ref="W204:W207"/>
    <mergeCell ref="W278:W285"/>
    <mergeCell ref="X278:X285"/>
    <mergeCell ref="Y278:Y285"/>
    <mergeCell ref="W273:W276"/>
    <mergeCell ref="Y224:Y227"/>
    <mergeCell ref="V273:V276"/>
    <mergeCell ref="Z248:Z251"/>
    <mergeCell ref="X184:X187"/>
    <mergeCell ref="Z208:Z211"/>
    <mergeCell ref="Y212:Y215"/>
    <mergeCell ref="H252:H255"/>
    <mergeCell ref="S252:S255"/>
    <mergeCell ref="E273:E276"/>
    <mergeCell ref="T224:T227"/>
    <mergeCell ref="F268:F271"/>
    <mergeCell ref="G268:G271"/>
    <mergeCell ref="H268:H271"/>
    <mergeCell ref="S268:S271"/>
    <mergeCell ref="T268:T271"/>
    <mergeCell ref="U268:U271"/>
    <mergeCell ref="H273:H276"/>
    <mergeCell ref="G273:G276"/>
    <mergeCell ref="F273:F276"/>
    <mergeCell ref="X188:X191"/>
    <mergeCell ref="T188:T191"/>
    <mergeCell ref="V212:V215"/>
    <mergeCell ref="V204:V207"/>
    <mergeCell ref="T212:T215"/>
    <mergeCell ref="H224:H227"/>
    <mergeCell ref="E208:E211"/>
    <mergeCell ref="U232:U235"/>
    <mergeCell ref="V256:V259"/>
    <mergeCell ref="W256:W259"/>
    <mergeCell ref="X256:X259"/>
    <mergeCell ref="Y256:Y259"/>
    <mergeCell ref="Z256:Z259"/>
    <mergeCell ref="V192:V195"/>
    <mergeCell ref="X212:X215"/>
    <mergeCell ref="W212:W215"/>
    <mergeCell ref="S212:S215"/>
    <mergeCell ref="AC216:AC219"/>
    <mergeCell ref="Z216:Z219"/>
    <mergeCell ref="Y216:Y219"/>
    <mergeCell ref="X216:X219"/>
    <mergeCell ref="Z228:Z231"/>
    <mergeCell ref="Y228:Y231"/>
    <mergeCell ref="E252:E255"/>
    <mergeCell ref="AC228:AC231"/>
    <mergeCell ref="B252:B255"/>
    <mergeCell ref="C252:C255"/>
    <mergeCell ref="D252:D255"/>
    <mergeCell ref="V252:V255"/>
    <mergeCell ref="W252:W255"/>
    <mergeCell ref="X252:X255"/>
    <mergeCell ref="Y252:Y255"/>
    <mergeCell ref="Y341:Y344"/>
    <mergeCell ref="X341:X344"/>
    <mergeCell ref="W341:W344"/>
    <mergeCell ref="V341:V344"/>
    <mergeCell ref="U341:U344"/>
    <mergeCell ref="T341:T344"/>
    <mergeCell ref="S341:S344"/>
    <mergeCell ref="B290:B293"/>
    <mergeCell ref="AC248:AC251"/>
    <mergeCell ref="S310:S311"/>
    <mergeCell ref="T310:T311"/>
    <mergeCell ref="U310:U311"/>
    <mergeCell ref="V310:V311"/>
    <mergeCell ref="W310:W311"/>
    <mergeCell ref="X310:X311"/>
    <mergeCell ref="C282:C285"/>
    <mergeCell ref="D282:D285"/>
    <mergeCell ref="AC208:AC211"/>
    <mergeCell ref="X200:X203"/>
    <mergeCell ref="X208:X211"/>
    <mergeCell ref="Y208:Y211"/>
    <mergeCell ref="Z188:Z191"/>
    <mergeCell ref="Y188:Y191"/>
    <mergeCell ref="AC278:AC285"/>
    <mergeCell ref="S278:S285"/>
    <mergeCell ref="T278:T285"/>
    <mergeCell ref="U278:U285"/>
    <mergeCell ref="T180:T183"/>
    <mergeCell ref="T164:T167"/>
    <mergeCell ref="Y204:Y207"/>
    <mergeCell ref="Z204:Z207"/>
    <mergeCell ref="AC204:AC207"/>
    <mergeCell ref="H176:H179"/>
    <mergeCell ref="G176:G179"/>
    <mergeCell ref="X180:X183"/>
    <mergeCell ref="W200:W203"/>
    <mergeCell ref="W180:W183"/>
    <mergeCell ref="V168:V171"/>
    <mergeCell ref="X172:X175"/>
    <mergeCell ref="Z200:Z203"/>
    <mergeCell ref="U184:U187"/>
    <mergeCell ref="V184:V187"/>
    <mergeCell ref="W168:W171"/>
    <mergeCell ref="T176:T179"/>
    <mergeCell ref="U273:U276"/>
    <mergeCell ref="AC273:AC276"/>
    <mergeCell ref="Z273:Z276"/>
    <mergeCell ref="A277:AC277"/>
    <mergeCell ref="A278:A281"/>
    <mergeCell ref="A200:A203"/>
    <mergeCell ref="X144:X147"/>
    <mergeCell ref="AC192:AC195"/>
    <mergeCell ref="H196:H199"/>
    <mergeCell ref="U172:U175"/>
    <mergeCell ref="C172:C175"/>
    <mergeCell ref="D172:D175"/>
    <mergeCell ref="Z184:Z187"/>
    <mergeCell ref="A152:A155"/>
    <mergeCell ref="B152:B155"/>
    <mergeCell ref="W164:W167"/>
    <mergeCell ref="T184:T187"/>
    <mergeCell ref="C160:C163"/>
    <mergeCell ref="Y180:Y183"/>
    <mergeCell ref="Y196:Y199"/>
    <mergeCell ref="AC196:AC199"/>
    <mergeCell ref="W196:W199"/>
    <mergeCell ref="X196:X199"/>
    <mergeCell ref="X192:X195"/>
    <mergeCell ref="AC200:AC203"/>
    <mergeCell ref="W188:W191"/>
    <mergeCell ref="W184:W187"/>
    <mergeCell ref="Y192:Y195"/>
    <mergeCell ref="Y200:Y203"/>
    <mergeCell ref="G196:G199"/>
    <mergeCell ref="E180:E183"/>
    <mergeCell ref="H192:H195"/>
    <mergeCell ref="G192:G195"/>
    <mergeCell ref="AC184:AC187"/>
    <mergeCell ref="Y168:Y171"/>
    <mergeCell ref="W144:W147"/>
    <mergeCell ref="A172:A175"/>
    <mergeCell ref="Y164:Y167"/>
    <mergeCell ref="Z164:Z167"/>
    <mergeCell ref="V196:V199"/>
    <mergeCell ref="V200:V203"/>
    <mergeCell ref="H140:H143"/>
    <mergeCell ref="G140:G143"/>
    <mergeCell ref="V172:V175"/>
    <mergeCell ref="Y148:Y151"/>
    <mergeCell ref="X148:X151"/>
    <mergeCell ref="V188:V191"/>
    <mergeCell ref="U188:U191"/>
    <mergeCell ref="D156:D159"/>
    <mergeCell ref="U176:U179"/>
    <mergeCell ref="V176:V179"/>
    <mergeCell ref="F156:F159"/>
    <mergeCell ref="H160:H163"/>
    <mergeCell ref="Z192:Z195"/>
    <mergeCell ref="F140:F143"/>
    <mergeCell ref="T160:T163"/>
    <mergeCell ref="S156:S159"/>
    <mergeCell ref="T172:T175"/>
    <mergeCell ref="W172:W175"/>
    <mergeCell ref="T144:T147"/>
    <mergeCell ref="T200:T203"/>
    <mergeCell ref="W140:W143"/>
    <mergeCell ref="W148:W151"/>
    <mergeCell ref="V180:V183"/>
    <mergeCell ref="Y176:Y179"/>
    <mergeCell ref="U200:U203"/>
    <mergeCell ref="D184:D187"/>
    <mergeCell ref="X140:X143"/>
    <mergeCell ref="V156:V159"/>
    <mergeCell ref="AC176:AC179"/>
    <mergeCell ref="Z176:Z179"/>
    <mergeCell ref="Z196:Z199"/>
    <mergeCell ref="AC188:AC191"/>
    <mergeCell ref="AC180:AC183"/>
    <mergeCell ref="AC168:AC171"/>
    <mergeCell ref="AC172:AC175"/>
    <mergeCell ref="C184:C187"/>
    <mergeCell ref="C164:C167"/>
    <mergeCell ref="C156:C159"/>
    <mergeCell ref="C148:C151"/>
    <mergeCell ref="D148:D151"/>
    <mergeCell ref="A188:A191"/>
    <mergeCell ref="B188:B191"/>
    <mergeCell ref="H188:H191"/>
    <mergeCell ref="G188:G191"/>
    <mergeCell ref="F188:F191"/>
    <mergeCell ref="E188:E191"/>
    <mergeCell ref="D188:D191"/>
    <mergeCell ref="C188:C191"/>
    <mergeCell ref="A180:A183"/>
    <mergeCell ref="A168:A171"/>
    <mergeCell ref="B168:B171"/>
    <mergeCell ref="Z180:Z183"/>
    <mergeCell ref="Y184:Y187"/>
    <mergeCell ref="Y172:Y175"/>
    <mergeCell ref="Z172:Z175"/>
    <mergeCell ref="Y152:Y155"/>
    <mergeCell ref="Z152:Z155"/>
    <mergeCell ref="G156:G159"/>
    <mergeCell ref="S160:S163"/>
    <mergeCell ref="U164:U167"/>
    <mergeCell ref="A184:A187"/>
    <mergeCell ref="B184:B187"/>
    <mergeCell ref="Z140:Z143"/>
    <mergeCell ref="Y160:Y163"/>
    <mergeCell ref="AC160:AC163"/>
    <mergeCell ref="Z160:Z163"/>
    <mergeCell ref="A144:A147"/>
    <mergeCell ref="S164:S167"/>
    <mergeCell ref="C127:C130"/>
    <mergeCell ref="AC123:AC126"/>
    <mergeCell ref="G164:G167"/>
    <mergeCell ref="F164:F167"/>
    <mergeCell ref="G152:G155"/>
    <mergeCell ref="Z156:Z159"/>
    <mergeCell ref="V164:V167"/>
    <mergeCell ref="V144:V147"/>
    <mergeCell ref="T148:T151"/>
    <mergeCell ref="T152:T155"/>
    <mergeCell ref="V152:V155"/>
    <mergeCell ref="U152:U155"/>
    <mergeCell ref="Y156:Y159"/>
    <mergeCell ref="X127:X130"/>
    <mergeCell ref="X164:X167"/>
    <mergeCell ref="V160:V163"/>
    <mergeCell ref="Y131:Y134"/>
    <mergeCell ref="X152:X155"/>
    <mergeCell ref="AC127:AC130"/>
    <mergeCell ref="X160:X163"/>
    <mergeCell ref="D127:D130"/>
    <mergeCell ref="B156:B159"/>
    <mergeCell ref="F152:F155"/>
    <mergeCell ref="V127:V130"/>
    <mergeCell ref="AC81:AC84"/>
    <mergeCell ref="H106:H109"/>
    <mergeCell ref="A123:A126"/>
    <mergeCell ref="D160:D163"/>
    <mergeCell ref="S123:S126"/>
    <mergeCell ref="A160:A163"/>
    <mergeCell ref="B102:B105"/>
    <mergeCell ref="C102:C105"/>
    <mergeCell ref="D102:D105"/>
    <mergeCell ref="E102:E105"/>
    <mergeCell ref="A98:A101"/>
    <mergeCell ref="B106:B109"/>
    <mergeCell ref="C106:C109"/>
    <mergeCell ref="D106:D109"/>
    <mergeCell ref="S152:S155"/>
    <mergeCell ref="S148:S151"/>
    <mergeCell ref="S127:S130"/>
    <mergeCell ref="E131:E134"/>
    <mergeCell ref="C123:C126"/>
    <mergeCell ref="D123:D126"/>
    <mergeCell ref="E123:E126"/>
    <mergeCell ref="A131:A134"/>
    <mergeCell ref="B131:B134"/>
    <mergeCell ref="C119:C122"/>
    <mergeCell ref="D119:D122"/>
    <mergeCell ref="E119:E122"/>
    <mergeCell ref="S144:S147"/>
    <mergeCell ref="H148:H151"/>
    <mergeCell ref="G102:G105"/>
    <mergeCell ref="F114:F117"/>
    <mergeCell ref="G131:G134"/>
    <mergeCell ref="AC156:AC159"/>
    <mergeCell ref="Y90:Y93"/>
    <mergeCell ref="W119:W122"/>
    <mergeCell ref="V85:V88"/>
    <mergeCell ref="Z144:Z147"/>
    <mergeCell ref="Z119:Z122"/>
    <mergeCell ref="T123:T126"/>
    <mergeCell ref="T131:T134"/>
    <mergeCell ref="Y123:Y126"/>
    <mergeCell ref="Z123:Z126"/>
    <mergeCell ref="X131:X134"/>
    <mergeCell ref="A118:AC118"/>
    <mergeCell ref="Z90:Z93"/>
    <mergeCell ref="S131:S134"/>
    <mergeCell ref="X119:X122"/>
    <mergeCell ref="A140:A143"/>
    <mergeCell ref="B140:B143"/>
    <mergeCell ref="E140:E143"/>
    <mergeCell ref="G94:G97"/>
    <mergeCell ref="D90:D93"/>
    <mergeCell ref="E90:E93"/>
    <mergeCell ref="A90:A93"/>
    <mergeCell ref="Z98:Z101"/>
    <mergeCell ref="AC98:AC101"/>
    <mergeCell ref="T94:T97"/>
    <mergeCell ref="AC102:AC105"/>
    <mergeCell ref="T140:T143"/>
    <mergeCell ref="U140:U143"/>
    <mergeCell ref="Z94:Z97"/>
    <mergeCell ref="S102:S105"/>
    <mergeCell ref="S106:S109"/>
    <mergeCell ref="A114:A117"/>
    <mergeCell ref="C94:C97"/>
    <mergeCell ref="Y85:Y88"/>
    <mergeCell ref="Z85:Z88"/>
    <mergeCell ref="S85:S88"/>
    <mergeCell ref="T85:T88"/>
    <mergeCell ref="S69:S72"/>
    <mergeCell ref="G81:G84"/>
    <mergeCell ref="S81:S84"/>
    <mergeCell ref="T81:T84"/>
    <mergeCell ref="U81:U84"/>
    <mergeCell ref="X77:X80"/>
    <mergeCell ref="T77:T80"/>
    <mergeCell ref="S77:S80"/>
    <mergeCell ref="W81:W84"/>
    <mergeCell ref="X81:X84"/>
    <mergeCell ref="Y81:Y84"/>
    <mergeCell ref="Z81:Z84"/>
    <mergeCell ref="W77:W80"/>
    <mergeCell ref="S73:S76"/>
    <mergeCell ref="T73:T76"/>
    <mergeCell ref="Z73:Z76"/>
    <mergeCell ref="V81:V84"/>
    <mergeCell ref="Y73:Y76"/>
    <mergeCell ref="X85:X88"/>
    <mergeCell ref="H85:H88"/>
    <mergeCell ref="A69:A72"/>
    <mergeCell ref="B69:B72"/>
    <mergeCell ref="C69:C72"/>
    <mergeCell ref="Z15:Z18"/>
    <mergeCell ref="A77:A80"/>
    <mergeCell ref="A14:AC14"/>
    <mergeCell ref="Z77:Z80"/>
    <mergeCell ref="W61:W64"/>
    <mergeCell ref="X61:X64"/>
    <mergeCell ref="Y61:Y64"/>
    <mergeCell ref="Z61:Z64"/>
    <mergeCell ref="AC77:AC80"/>
    <mergeCell ref="T69:T72"/>
    <mergeCell ref="U69:U72"/>
    <mergeCell ref="V69:V72"/>
    <mergeCell ref="H69:H72"/>
    <mergeCell ref="G69:G72"/>
    <mergeCell ref="A19:A22"/>
    <mergeCell ref="B19:B22"/>
    <mergeCell ref="C19:C22"/>
    <mergeCell ref="D19:D22"/>
    <mergeCell ref="E19:E22"/>
    <mergeCell ref="F19:F22"/>
    <mergeCell ref="G19:G22"/>
    <mergeCell ref="H19:H22"/>
    <mergeCell ref="A36:A39"/>
    <mergeCell ref="B36:B39"/>
    <mergeCell ref="C36:C39"/>
    <mergeCell ref="D36:D39"/>
    <mergeCell ref="A23:A27"/>
    <mergeCell ref="B23:B27"/>
    <mergeCell ref="Y69:Y72"/>
    <mergeCell ref="AC212:AC215"/>
    <mergeCell ref="Z212:Z215"/>
    <mergeCell ref="Z278:Z285"/>
    <mergeCell ref="T196:T199"/>
    <mergeCell ref="T192:T195"/>
    <mergeCell ref="A13:AC13"/>
    <mergeCell ref="U15:U18"/>
    <mergeCell ref="V15:V18"/>
    <mergeCell ref="W15:W18"/>
    <mergeCell ref="B77:B80"/>
    <mergeCell ref="C77:C80"/>
    <mergeCell ref="D77:D80"/>
    <mergeCell ref="AC85:AC88"/>
    <mergeCell ref="AC69:AC72"/>
    <mergeCell ref="H77:H80"/>
    <mergeCell ref="G77:G80"/>
    <mergeCell ref="F77:F80"/>
    <mergeCell ref="H81:H84"/>
    <mergeCell ref="D69:D72"/>
    <mergeCell ref="E69:E72"/>
    <mergeCell ref="Y77:Y80"/>
    <mergeCell ref="F15:F18"/>
    <mergeCell ref="U77:U80"/>
    <mergeCell ref="AC15:AC18"/>
    <mergeCell ref="X15:X18"/>
    <mergeCell ref="E32:E35"/>
    <mergeCell ref="C278:C281"/>
    <mergeCell ref="D278:D281"/>
    <mergeCell ref="A119:A122"/>
    <mergeCell ref="B119:B122"/>
    <mergeCell ref="S140:S143"/>
    <mergeCell ref="E77:E80"/>
    <mergeCell ref="A357:B360"/>
    <mergeCell ref="S357:S360"/>
    <mergeCell ref="T357:T360"/>
    <mergeCell ref="U357:U360"/>
    <mergeCell ref="V357:V360"/>
    <mergeCell ref="W357:W360"/>
    <mergeCell ref="C357:C360"/>
    <mergeCell ref="D357:D360"/>
    <mergeCell ref="E357:E360"/>
    <mergeCell ref="H357:H360"/>
    <mergeCell ref="G357:G360"/>
    <mergeCell ref="F357:F360"/>
    <mergeCell ref="AC357:AC360"/>
    <mergeCell ref="X357:X360"/>
    <mergeCell ref="Y357:Y360"/>
    <mergeCell ref="Z357:Z360"/>
    <mergeCell ref="A282:A285"/>
    <mergeCell ref="B282:B285"/>
    <mergeCell ref="V278:V285"/>
    <mergeCell ref="H282:H285"/>
    <mergeCell ref="Y310:Y311"/>
    <mergeCell ref="Z310:Z311"/>
    <mergeCell ref="AC310:AC311"/>
    <mergeCell ref="S312:S313"/>
    <mergeCell ref="AC312:AC313"/>
    <mergeCell ref="D310:D313"/>
    <mergeCell ref="C310:C313"/>
    <mergeCell ref="B310:B313"/>
    <mergeCell ref="A310:A313"/>
    <mergeCell ref="Y315:Y318"/>
    <mergeCell ref="X315:X318"/>
    <mergeCell ref="W315:W318"/>
    <mergeCell ref="C200:C203"/>
    <mergeCell ref="D200:D203"/>
    <mergeCell ref="E200:E203"/>
    <mergeCell ref="F176:F179"/>
    <mergeCell ref="F252:F255"/>
    <mergeCell ref="G252:G255"/>
    <mergeCell ref="C168:C171"/>
    <mergeCell ref="E184:E187"/>
    <mergeCell ref="G216:G219"/>
    <mergeCell ref="F216:F219"/>
    <mergeCell ref="E216:E219"/>
    <mergeCell ref="D216:D219"/>
    <mergeCell ref="C216:C219"/>
    <mergeCell ref="B216:B219"/>
    <mergeCell ref="E228:E231"/>
    <mergeCell ref="D273:D276"/>
    <mergeCell ref="B200:B203"/>
    <mergeCell ref="F192:F195"/>
    <mergeCell ref="B228:B231"/>
    <mergeCell ref="G224:G227"/>
    <mergeCell ref="B273:B276"/>
    <mergeCell ref="B208:B211"/>
    <mergeCell ref="C208:C211"/>
    <mergeCell ref="C248:C251"/>
    <mergeCell ref="D248:D251"/>
    <mergeCell ref="E248:E251"/>
    <mergeCell ref="D208:D211"/>
    <mergeCell ref="F184:F187"/>
    <mergeCell ref="E236:E239"/>
    <mergeCell ref="F236:F239"/>
    <mergeCell ref="G236:G239"/>
    <mergeCell ref="B260:B263"/>
    <mergeCell ref="A106:A109"/>
    <mergeCell ref="B114:B117"/>
    <mergeCell ref="C114:C117"/>
    <mergeCell ref="A102:A105"/>
    <mergeCell ref="E114:E117"/>
    <mergeCell ref="D94:D97"/>
    <mergeCell ref="E94:E97"/>
    <mergeCell ref="B98:B101"/>
    <mergeCell ref="D85:D88"/>
    <mergeCell ref="E85:E88"/>
    <mergeCell ref="W102:W105"/>
    <mergeCell ref="X102:X105"/>
    <mergeCell ref="Y102:Y105"/>
    <mergeCell ref="Z102:Z105"/>
    <mergeCell ref="G98:G101"/>
    <mergeCell ref="U94:U97"/>
    <mergeCell ref="S114:S117"/>
    <mergeCell ref="V114:V117"/>
    <mergeCell ref="W114:W117"/>
    <mergeCell ref="X114:X117"/>
    <mergeCell ref="Y114:Y117"/>
    <mergeCell ref="T98:T101"/>
    <mergeCell ref="W94:W97"/>
    <mergeCell ref="X94:X97"/>
    <mergeCell ref="U98:U101"/>
    <mergeCell ref="S98:S101"/>
    <mergeCell ref="S94:S97"/>
    <mergeCell ref="T90:T93"/>
    <mergeCell ref="U90:U93"/>
    <mergeCell ref="V90:V93"/>
    <mergeCell ref="H90:H93"/>
    <mergeCell ref="T106:T109"/>
    <mergeCell ref="C152:C155"/>
    <mergeCell ref="E148:E151"/>
    <mergeCell ref="E152:E155"/>
    <mergeCell ref="D168:D171"/>
    <mergeCell ref="C140:C143"/>
    <mergeCell ref="F123:F126"/>
    <mergeCell ref="H180:H183"/>
    <mergeCell ref="G180:G183"/>
    <mergeCell ref="F180:F183"/>
    <mergeCell ref="B148:B151"/>
    <mergeCell ref="F148:F151"/>
    <mergeCell ref="V2:AC5"/>
    <mergeCell ref="A6:AC6"/>
    <mergeCell ref="S8:AC8"/>
    <mergeCell ref="E8:E11"/>
    <mergeCell ref="C8:D10"/>
    <mergeCell ref="B8:B11"/>
    <mergeCell ref="A8:A11"/>
    <mergeCell ref="V10:AC10"/>
    <mergeCell ref="J10:J11"/>
    <mergeCell ref="I10:I11"/>
    <mergeCell ref="U10:U11"/>
    <mergeCell ref="U9:AC9"/>
    <mergeCell ref="T9:T11"/>
    <mergeCell ref="S9:S11"/>
    <mergeCell ref="Z7:AC7"/>
    <mergeCell ref="F8:R9"/>
    <mergeCell ref="F10:H10"/>
    <mergeCell ref="K10:R10"/>
    <mergeCell ref="A94:A97"/>
    <mergeCell ref="B94:B97"/>
    <mergeCell ref="E106:E109"/>
    <mergeCell ref="AC94:AC97"/>
    <mergeCell ref="H98:H101"/>
    <mergeCell ref="G90:G93"/>
    <mergeCell ref="F90:F93"/>
    <mergeCell ref="H94:H97"/>
    <mergeCell ref="C144:C147"/>
    <mergeCell ref="D144:D147"/>
    <mergeCell ref="E144:E147"/>
    <mergeCell ref="B172:B175"/>
    <mergeCell ref="E172:E175"/>
    <mergeCell ref="S192:S195"/>
    <mergeCell ref="F196:F199"/>
    <mergeCell ref="B180:B183"/>
    <mergeCell ref="C180:C183"/>
    <mergeCell ref="D180:D183"/>
    <mergeCell ref="E168:E171"/>
    <mergeCell ref="H172:H175"/>
    <mergeCell ref="S184:S187"/>
    <mergeCell ref="H184:H187"/>
    <mergeCell ref="G184:G187"/>
    <mergeCell ref="S196:S199"/>
    <mergeCell ref="E192:E195"/>
    <mergeCell ref="B196:B199"/>
    <mergeCell ref="C196:C199"/>
    <mergeCell ref="D196:D199"/>
    <mergeCell ref="E196:E199"/>
    <mergeCell ref="B144:B147"/>
    <mergeCell ref="E160:E163"/>
    <mergeCell ref="D152:D155"/>
    <mergeCell ref="E156:E159"/>
    <mergeCell ref="G160:G163"/>
    <mergeCell ref="F160:F163"/>
    <mergeCell ref="A81:A84"/>
    <mergeCell ref="B81:B84"/>
    <mergeCell ref="B90:B93"/>
    <mergeCell ref="C90:C93"/>
    <mergeCell ref="Y119:Y122"/>
    <mergeCell ref="A127:A130"/>
    <mergeCell ref="B127:B130"/>
    <mergeCell ref="C131:C134"/>
    <mergeCell ref="D131:D134"/>
    <mergeCell ref="H114:H117"/>
    <mergeCell ref="G114:G117"/>
    <mergeCell ref="V94:V97"/>
    <mergeCell ref="T102:T105"/>
    <mergeCell ref="U102:U105"/>
    <mergeCell ref="V102:V105"/>
    <mergeCell ref="B123:B126"/>
    <mergeCell ref="H119:H122"/>
    <mergeCell ref="G119:G122"/>
    <mergeCell ref="F119:F122"/>
    <mergeCell ref="G106:G109"/>
    <mergeCell ref="F106:F109"/>
    <mergeCell ref="C98:C101"/>
    <mergeCell ref="D98:D101"/>
    <mergeCell ref="D114:D117"/>
    <mergeCell ref="A85:A88"/>
    <mergeCell ref="B85:B88"/>
    <mergeCell ref="C85:C88"/>
    <mergeCell ref="W123:W126"/>
    <mergeCell ref="X123:X126"/>
    <mergeCell ref="V123:V126"/>
    <mergeCell ref="W127:W130"/>
    <mergeCell ref="G123:G126"/>
    <mergeCell ref="E15:E18"/>
    <mergeCell ref="H144:H147"/>
    <mergeCell ref="G144:G147"/>
    <mergeCell ref="F144:F147"/>
    <mergeCell ref="V140:V143"/>
    <mergeCell ref="V148:V151"/>
    <mergeCell ref="H136:H139"/>
    <mergeCell ref="G136:G139"/>
    <mergeCell ref="F136:F139"/>
    <mergeCell ref="H123:H126"/>
    <mergeCell ref="S119:S122"/>
    <mergeCell ref="T119:T122"/>
    <mergeCell ref="H127:H130"/>
    <mergeCell ref="G127:G130"/>
    <mergeCell ref="F127:F130"/>
    <mergeCell ref="H131:H134"/>
    <mergeCell ref="T127:T130"/>
    <mergeCell ref="U127:U130"/>
    <mergeCell ref="E98:E101"/>
    <mergeCell ref="E127:E130"/>
    <mergeCell ref="R26:R27"/>
    <mergeCell ref="O26:O27"/>
    <mergeCell ref="N26:N27"/>
    <mergeCell ref="M26:M27"/>
    <mergeCell ref="L26:L27"/>
    <mergeCell ref="K26:K27"/>
    <mergeCell ref="U119:U122"/>
    <mergeCell ref="U148:U151"/>
    <mergeCell ref="V61:V64"/>
    <mergeCell ref="H102:H105"/>
    <mergeCell ref="I57:I60"/>
    <mergeCell ref="J57:J60"/>
    <mergeCell ref="H156:H159"/>
    <mergeCell ref="G148:G151"/>
    <mergeCell ref="A15:A18"/>
    <mergeCell ref="B15:B18"/>
    <mergeCell ref="C15:C18"/>
    <mergeCell ref="A135:AC135"/>
    <mergeCell ref="A136:A139"/>
    <mergeCell ref="B136:B139"/>
    <mergeCell ref="C136:C139"/>
    <mergeCell ref="D136:D139"/>
    <mergeCell ref="E136:E139"/>
    <mergeCell ref="S136:S139"/>
    <mergeCell ref="T136:T139"/>
    <mergeCell ref="U136:U139"/>
    <mergeCell ref="V136:V139"/>
    <mergeCell ref="W136:W139"/>
    <mergeCell ref="X136:X139"/>
    <mergeCell ref="T15:T18"/>
    <mergeCell ref="W85:W88"/>
    <mergeCell ref="V77:V80"/>
    <mergeCell ref="H15:H18"/>
    <mergeCell ref="Y94:Y97"/>
    <mergeCell ref="G15:G18"/>
    <mergeCell ref="D15:D18"/>
    <mergeCell ref="F102:F105"/>
    <mergeCell ref="V119:V122"/>
    <mergeCell ref="C81:C84"/>
    <mergeCell ref="D81:D84"/>
    <mergeCell ref="E81:E84"/>
    <mergeCell ref="A89:AC89"/>
    <mergeCell ref="S15:S18"/>
    <mergeCell ref="F98:F101"/>
    <mergeCell ref="A208:A211"/>
    <mergeCell ref="A212:A215"/>
    <mergeCell ref="X228:X231"/>
    <mergeCell ref="W228:W231"/>
    <mergeCell ref="V228:V231"/>
    <mergeCell ref="U228:U231"/>
    <mergeCell ref="T228:T231"/>
    <mergeCell ref="S228:S231"/>
    <mergeCell ref="H212:H215"/>
    <mergeCell ref="G212:G215"/>
    <mergeCell ref="D212:D215"/>
    <mergeCell ref="C212:C215"/>
    <mergeCell ref="B212:B215"/>
    <mergeCell ref="V208:V211"/>
    <mergeCell ref="F224:F227"/>
    <mergeCell ref="A216:A219"/>
    <mergeCell ref="G208:G211"/>
    <mergeCell ref="U212:U215"/>
    <mergeCell ref="A228:A231"/>
    <mergeCell ref="S224:S227"/>
    <mergeCell ref="H208:H211"/>
    <mergeCell ref="F212:F215"/>
    <mergeCell ref="A224:A227"/>
    <mergeCell ref="B224:B227"/>
    <mergeCell ref="H200:H203"/>
    <mergeCell ref="G200:G203"/>
    <mergeCell ref="F200:F203"/>
    <mergeCell ref="A252:A255"/>
    <mergeCell ref="C228:C231"/>
    <mergeCell ref="A204:A207"/>
    <mergeCell ref="F204:F207"/>
    <mergeCell ref="S188:S191"/>
    <mergeCell ref="C232:C235"/>
    <mergeCell ref="D232:D235"/>
    <mergeCell ref="E232:E235"/>
    <mergeCell ref="F232:F235"/>
    <mergeCell ref="G232:G235"/>
    <mergeCell ref="H232:H235"/>
    <mergeCell ref="S232:S235"/>
    <mergeCell ref="A240:A243"/>
    <mergeCell ref="B240:B243"/>
    <mergeCell ref="C240:C243"/>
    <mergeCell ref="D240:D243"/>
    <mergeCell ref="E240:E243"/>
    <mergeCell ref="F240:F243"/>
    <mergeCell ref="A192:A195"/>
    <mergeCell ref="B204:B207"/>
    <mergeCell ref="C204:C207"/>
    <mergeCell ref="D204:D207"/>
    <mergeCell ref="E204:E207"/>
    <mergeCell ref="C192:C195"/>
    <mergeCell ref="D192:D195"/>
    <mergeCell ref="F208:F211"/>
    <mergeCell ref="B192:B195"/>
    <mergeCell ref="A236:A239"/>
    <mergeCell ref="B236:B239"/>
    <mergeCell ref="C319:C322"/>
    <mergeCell ref="B319:B322"/>
    <mergeCell ref="AC315:AC318"/>
    <mergeCell ref="Z315:Z318"/>
    <mergeCell ref="A148:A151"/>
    <mergeCell ref="G172:G175"/>
    <mergeCell ref="S172:S175"/>
    <mergeCell ref="S168:S171"/>
    <mergeCell ref="S176:S179"/>
    <mergeCell ref="V131:V134"/>
    <mergeCell ref="W131:W134"/>
    <mergeCell ref="W152:W155"/>
    <mergeCell ref="U192:U195"/>
    <mergeCell ref="U180:U183"/>
    <mergeCell ref="U196:U199"/>
    <mergeCell ref="H228:H231"/>
    <mergeCell ref="G228:G231"/>
    <mergeCell ref="F228:F231"/>
    <mergeCell ref="W224:W227"/>
    <mergeCell ref="V224:V227"/>
    <mergeCell ref="U224:U227"/>
    <mergeCell ref="H168:H171"/>
    <mergeCell ref="G168:G171"/>
    <mergeCell ref="F168:F171"/>
    <mergeCell ref="H152:H155"/>
    <mergeCell ref="F172:F175"/>
    <mergeCell ref="H164:H167"/>
    <mergeCell ref="A196:A199"/>
    <mergeCell ref="E212:E215"/>
    <mergeCell ref="T273:T276"/>
    <mergeCell ref="S180:S183"/>
    <mergeCell ref="S200:S203"/>
    <mergeCell ref="Y312:Y313"/>
    <mergeCell ref="Z312:Z313"/>
    <mergeCell ref="T312:T313"/>
    <mergeCell ref="AC319:AC322"/>
    <mergeCell ref="Z319:Z322"/>
    <mergeCell ref="Y319:Y322"/>
    <mergeCell ref="X319:X322"/>
    <mergeCell ref="W319:W322"/>
    <mergeCell ref="V319:V322"/>
    <mergeCell ref="U319:U322"/>
    <mergeCell ref="T319:T322"/>
    <mergeCell ref="S319:S322"/>
    <mergeCell ref="H319:H322"/>
    <mergeCell ref="G319:G322"/>
    <mergeCell ref="F319:F322"/>
    <mergeCell ref="E319:E322"/>
    <mergeCell ref="D319:D322"/>
    <mergeCell ref="B286:B289"/>
    <mergeCell ref="A286:A289"/>
    <mergeCell ref="H286:H289"/>
    <mergeCell ref="G286:G289"/>
    <mergeCell ref="G315:G318"/>
    <mergeCell ref="F315:F318"/>
    <mergeCell ref="E315:E318"/>
    <mergeCell ref="D315:D318"/>
    <mergeCell ref="C315:C318"/>
    <mergeCell ref="B315:B318"/>
    <mergeCell ref="A315:A318"/>
    <mergeCell ref="H310:H313"/>
    <mergeCell ref="G310:G313"/>
    <mergeCell ref="F310:F313"/>
    <mergeCell ref="E310:E313"/>
    <mergeCell ref="F286:F289"/>
    <mergeCell ref="A268:A271"/>
    <mergeCell ref="B268:B271"/>
    <mergeCell ref="A314:AC314"/>
    <mergeCell ref="H315:H318"/>
    <mergeCell ref="G282:G285"/>
    <mergeCell ref="F282:F285"/>
    <mergeCell ref="H290:H293"/>
    <mergeCell ref="AC268:AC271"/>
    <mergeCell ref="V315:V318"/>
    <mergeCell ref="U315:U318"/>
    <mergeCell ref="T315:T318"/>
    <mergeCell ref="S315:S318"/>
    <mergeCell ref="U312:U313"/>
    <mergeCell ref="V312:V313"/>
    <mergeCell ref="W312:W313"/>
    <mergeCell ref="X312:X313"/>
    <mergeCell ref="D290:D293"/>
    <mergeCell ref="C290:C293"/>
    <mergeCell ref="AC290:AC293"/>
    <mergeCell ref="Z286:Z289"/>
    <mergeCell ref="Y286:Y289"/>
    <mergeCell ref="X286:X289"/>
    <mergeCell ref="W286:W289"/>
    <mergeCell ref="V286:V289"/>
    <mergeCell ref="U286:U289"/>
    <mergeCell ref="T286:T289"/>
    <mergeCell ref="S286:S289"/>
    <mergeCell ref="AC224:AC227"/>
    <mergeCell ref="X224:X227"/>
    <mergeCell ref="D228:D231"/>
    <mergeCell ref="E286:E289"/>
    <mergeCell ref="D286:D289"/>
    <mergeCell ref="C286:C289"/>
    <mergeCell ref="E224:E227"/>
    <mergeCell ref="D224:D227"/>
    <mergeCell ref="C224:C227"/>
    <mergeCell ref="T232:T235"/>
    <mergeCell ref="C268:C271"/>
    <mergeCell ref="D268:D271"/>
    <mergeCell ref="E268:E271"/>
    <mergeCell ref="C273:C276"/>
    <mergeCell ref="Y248:Y251"/>
    <mergeCell ref="AC256:AC259"/>
    <mergeCell ref="Y232:Y235"/>
    <mergeCell ref="Z232:Z235"/>
    <mergeCell ref="AC232:AC235"/>
    <mergeCell ref="C236:C239"/>
    <mergeCell ref="D236:D239"/>
    <mergeCell ref="K57:K60"/>
    <mergeCell ref="L57:L60"/>
    <mergeCell ref="M57:M60"/>
    <mergeCell ref="N57:N60"/>
    <mergeCell ref="O57:O60"/>
    <mergeCell ref="R57:R60"/>
    <mergeCell ref="S65:S68"/>
    <mergeCell ref="G85:G88"/>
    <mergeCell ref="A319:A322"/>
    <mergeCell ref="AC220:AC223"/>
    <mergeCell ref="Z220:Z223"/>
    <mergeCell ref="Y220:Y223"/>
    <mergeCell ref="X220:X223"/>
    <mergeCell ref="W220:W223"/>
    <mergeCell ref="V220:V223"/>
    <mergeCell ref="U220:U223"/>
    <mergeCell ref="T220:T223"/>
    <mergeCell ref="S220:S223"/>
    <mergeCell ref="E220:E223"/>
    <mergeCell ref="D220:D223"/>
    <mergeCell ref="C220:C223"/>
    <mergeCell ref="B220:B223"/>
    <mergeCell ref="A220:A223"/>
    <mergeCell ref="H220:H223"/>
    <mergeCell ref="G220:G223"/>
    <mergeCell ref="F220:F223"/>
    <mergeCell ref="G290:G293"/>
    <mergeCell ref="F290:F293"/>
    <mergeCell ref="E290:E293"/>
    <mergeCell ref="F85:F88"/>
    <mergeCell ref="F94:F97"/>
    <mergeCell ref="F81:F84"/>
    <mergeCell ref="J26:J27"/>
    <mergeCell ref="I26:I27"/>
    <mergeCell ref="S40:S41"/>
    <mergeCell ref="I41:I42"/>
    <mergeCell ref="J41:J42"/>
    <mergeCell ref="K41:K42"/>
    <mergeCell ref="L41:L42"/>
    <mergeCell ref="M41:M42"/>
    <mergeCell ref="N41:N42"/>
    <mergeCell ref="O41:O42"/>
    <mergeCell ref="R41:R42"/>
    <mergeCell ref="S36:S39"/>
    <mergeCell ref="S32:S35"/>
    <mergeCell ref="O43:O44"/>
    <mergeCell ref="R43:R44"/>
    <mergeCell ref="I43:I44"/>
    <mergeCell ref="J43:J44"/>
    <mergeCell ref="K43:K44"/>
    <mergeCell ref="L43:L44"/>
    <mergeCell ref="M43:M44"/>
    <mergeCell ref="N43:N44"/>
    <mergeCell ref="S30:S31"/>
    <mergeCell ref="Q26:Q27"/>
    <mergeCell ref="Q41:Q42"/>
    <mergeCell ref="Q43:Q44"/>
    <mergeCell ref="U106:U109"/>
    <mergeCell ref="U85:U88"/>
    <mergeCell ref="U73:U76"/>
    <mergeCell ref="V73:V76"/>
    <mergeCell ref="W73:W76"/>
    <mergeCell ref="X73:X76"/>
    <mergeCell ref="X69:X72"/>
    <mergeCell ref="S50:S53"/>
    <mergeCell ref="T252:T255"/>
    <mergeCell ref="U252:U255"/>
    <mergeCell ref="U123:U126"/>
    <mergeCell ref="U131:U134"/>
    <mergeCell ref="U204:U207"/>
    <mergeCell ref="T156:T159"/>
    <mergeCell ref="U156:U159"/>
    <mergeCell ref="S90:S93"/>
    <mergeCell ref="U248:U251"/>
    <mergeCell ref="T114:T117"/>
    <mergeCell ref="U114:U117"/>
    <mergeCell ref="T50:T53"/>
    <mergeCell ref="U50:U53"/>
    <mergeCell ref="V232:V235"/>
    <mergeCell ref="W232:W235"/>
    <mergeCell ref="X232:X235"/>
    <mergeCell ref="W90:W93"/>
    <mergeCell ref="X90:X93"/>
    <mergeCell ref="S208:S211"/>
    <mergeCell ref="T208:T211"/>
    <mergeCell ref="U208:U211"/>
    <mergeCell ref="V50:V53"/>
    <mergeCell ref="W50:W53"/>
    <mergeCell ref="X50:X53"/>
    <mergeCell ref="AC65:AC68"/>
    <mergeCell ref="Z65:Z68"/>
    <mergeCell ref="Y65:Y68"/>
    <mergeCell ref="X65:X68"/>
    <mergeCell ref="W65:W68"/>
    <mergeCell ref="V65:V68"/>
    <mergeCell ref="U65:U68"/>
    <mergeCell ref="T65:T68"/>
    <mergeCell ref="S61:S64"/>
    <mergeCell ref="T61:T64"/>
    <mergeCell ref="U61:U64"/>
    <mergeCell ref="AC61:AC64"/>
    <mergeCell ref="Z224:Z227"/>
    <mergeCell ref="AC90:AC93"/>
    <mergeCell ref="Z114:Z117"/>
    <mergeCell ref="AC114:AC117"/>
    <mergeCell ref="W106:W109"/>
    <mergeCell ref="X106:X109"/>
    <mergeCell ref="Y106:Y109"/>
    <mergeCell ref="Z106:Z109"/>
    <mergeCell ref="AC106:AC109"/>
    <mergeCell ref="V98:V101"/>
    <mergeCell ref="W98:W101"/>
    <mergeCell ref="X98:X101"/>
    <mergeCell ref="AC119:AC122"/>
    <mergeCell ref="W156:W159"/>
    <mergeCell ref="X156:X159"/>
    <mergeCell ref="W176:W179"/>
    <mergeCell ref="X176:X179"/>
    <mergeCell ref="W160:W163"/>
    <mergeCell ref="Y98:Y101"/>
    <mergeCell ref="V106:V109"/>
    <mergeCell ref="H236:H239"/>
    <mergeCell ref="S236:S239"/>
    <mergeCell ref="T236:T239"/>
    <mergeCell ref="U236:U239"/>
    <mergeCell ref="V236:V239"/>
    <mergeCell ref="W236:W239"/>
    <mergeCell ref="X236:X239"/>
    <mergeCell ref="AC236:AC239"/>
    <mergeCell ref="A232:A235"/>
    <mergeCell ref="B232:B235"/>
    <mergeCell ref="G240:G243"/>
    <mergeCell ref="H240:H243"/>
    <mergeCell ref="S240:S243"/>
    <mergeCell ref="T240:T243"/>
    <mergeCell ref="U240:U243"/>
    <mergeCell ref="V240:V243"/>
    <mergeCell ref="W240:W243"/>
    <mergeCell ref="X240:X243"/>
    <mergeCell ref="Y240:Y243"/>
    <mergeCell ref="Z240:Z243"/>
    <mergeCell ref="AC240:AC243"/>
    <mergeCell ref="A244:A247"/>
    <mergeCell ref="B244:B247"/>
    <mergeCell ref="C244:C247"/>
    <mergeCell ref="D244:D247"/>
    <mergeCell ref="E244:E247"/>
    <mergeCell ref="F244:F247"/>
    <mergeCell ref="G244:G247"/>
    <mergeCell ref="H244:H247"/>
    <mergeCell ref="S244:S247"/>
    <mergeCell ref="T244:T247"/>
    <mergeCell ref="U244:U247"/>
    <mergeCell ref="V244:V247"/>
    <mergeCell ref="W244:W247"/>
    <mergeCell ref="X244:X247"/>
    <mergeCell ref="Y244:Y247"/>
    <mergeCell ref="Z244:Z247"/>
    <mergeCell ref="AC244:AC247"/>
    <mergeCell ref="AB244:AB247"/>
    <mergeCell ref="U260:U263"/>
    <mergeCell ref="V260:V263"/>
    <mergeCell ref="W260:W263"/>
    <mergeCell ref="X260:X263"/>
    <mergeCell ref="Y260:Y263"/>
    <mergeCell ref="Z260:Z263"/>
    <mergeCell ref="AC260:AC263"/>
    <mergeCell ref="A264:A267"/>
    <mergeCell ref="B264:B267"/>
    <mergeCell ref="C264:C267"/>
    <mergeCell ref="D264:D267"/>
    <mergeCell ref="E264:E267"/>
    <mergeCell ref="F264:F267"/>
    <mergeCell ref="G264:G267"/>
    <mergeCell ref="H264:H267"/>
    <mergeCell ref="S264:S267"/>
    <mergeCell ref="T264:T267"/>
    <mergeCell ref="U264:U267"/>
    <mergeCell ref="V264:V267"/>
    <mergeCell ref="W264:W267"/>
    <mergeCell ref="X264:X267"/>
    <mergeCell ref="Y264:Y267"/>
    <mergeCell ref="Z264:Z267"/>
    <mergeCell ref="AC264:AC267"/>
    <mergeCell ref="Q57:Q60"/>
    <mergeCell ref="P26:P27"/>
    <mergeCell ref="P41:P42"/>
    <mergeCell ref="P43:P44"/>
    <mergeCell ref="P57:P60"/>
    <mergeCell ref="AA15:AA18"/>
    <mergeCell ref="AA19:AA22"/>
    <mergeCell ref="AA24:AA26"/>
    <mergeCell ref="AA28:AA29"/>
    <mergeCell ref="AA30:AA31"/>
    <mergeCell ref="AA32:AA35"/>
    <mergeCell ref="AA36:AA39"/>
    <mergeCell ref="AA46:AA49"/>
    <mergeCell ref="AA50:AA53"/>
    <mergeCell ref="AA61:AA64"/>
    <mergeCell ref="AA65:AA68"/>
    <mergeCell ref="AA69:AA72"/>
    <mergeCell ref="Y15:Y18"/>
    <mergeCell ref="Z69:Z72"/>
    <mergeCell ref="W69:W72"/>
    <mergeCell ref="T32:T35"/>
    <mergeCell ref="U32:U35"/>
    <mergeCell ref="T36:T39"/>
    <mergeCell ref="U36:U39"/>
    <mergeCell ref="V36:V39"/>
    <mergeCell ref="W36:W39"/>
    <mergeCell ref="X36:X39"/>
    <mergeCell ref="Y36:Y39"/>
    <mergeCell ref="U24:U26"/>
    <mergeCell ref="V24:V26"/>
    <mergeCell ref="W24:W26"/>
    <mergeCell ref="X24:X26"/>
    <mergeCell ref="AA73:AA76"/>
    <mergeCell ref="AA77:AA80"/>
    <mergeCell ref="AA81:AA84"/>
    <mergeCell ref="AA85:AA88"/>
    <mergeCell ref="AA90:AA93"/>
    <mergeCell ref="AA94:AA97"/>
    <mergeCell ref="AA98:AA101"/>
    <mergeCell ref="AA102:AA105"/>
    <mergeCell ref="AA106:AA109"/>
    <mergeCell ref="AA110:AA113"/>
    <mergeCell ref="AA114:AA117"/>
    <mergeCell ref="AA119:AA122"/>
    <mergeCell ref="AA123:AA126"/>
    <mergeCell ref="AA127:AA130"/>
    <mergeCell ref="AA131:AA134"/>
    <mergeCell ref="AA136:AA139"/>
    <mergeCell ref="AA140:AA143"/>
    <mergeCell ref="AA144:AA147"/>
    <mergeCell ref="AA148:AA151"/>
    <mergeCell ref="AA152:AA155"/>
    <mergeCell ref="AA156:AA159"/>
    <mergeCell ref="AA160:AA163"/>
    <mergeCell ref="AA164:AA167"/>
    <mergeCell ref="AA168:AA171"/>
    <mergeCell ref="AA172:AA175"/>
    <mergeCell ref="AA176:AA179"/>
    <mergeCell ref="AA180:AA183"/>
    <mergeCell ref="AA184:AA187"/>
    <mergeCell ref="AA188:AA191"/>
    <mergeCell ref="AA192:AA195"/>
    <mergeCell ref="AA196:AA199"/>
    <mergeCell ref="AA200:AA203"/>
    <mergeCell ref="AA204:AA207"/>
    <mergeCell ref="AA208:AA211"/>
    <mergeCell ref="AA212:AA215"/>
    <mergeCell ref="AA216:AA219"/>
    <mergeCell ref="AA220:AA223"/>
    <mergeCell ref="AA224:AA227"/>
    <mergeCell ref="AA228:AA231"/>
    <mergeCell ref="AA232:AA235"/>
    <mergeCell ref="AA236:AA239"/>
    <mergeCell ref="AA240:AA243"/>
    <mergeCell ref="AA244:AA247"/>
    <mergeCell ref="AA248:AA251"/>
    <mergeCell ref="AA252:AA255"/>
    <mergeCell ref="AA256:AA259"/>
    <mergeCell ref="AA260:AA263"/>
    <mergeCell ref="AA264:AA267"/>
    <mergeCell ref="AA268:AA271"/>
    <mergeCell ref="AA273:AA276"/>
    <mergeCell ref="AA278:AA285"/>
    <mergeCell ref="AA286:AA289"/>
    <mergeCell ref="AA290:AA293"/>
    <mergeCell ref="AA294:AA297"/>
    <mergeCell ref="AA310:AA311"/>
    <mergeCell ref="AA312:AA313"/>
    <mergeCell ref="AA315:AA318"/>
    <mergeCell ref="AA319:AA322"/>
    <mergeCell ref="AA341:AA344"/>
    <mergeCell ref="AA345:AA348"/>
    <mergeCell ref="AA349:AA352"/>
    <mergeCell ref="AA353:AA356"/>
    <mergeCell ref="AA357:AA360"/>
    <mergeCell ref="AB15:AB18"/>
    <mergeCell ref="AB19:AB22"/>
    <mergeCell ref="AB24:AB26"/>
    <mergeCell ref="AB28:AB29"/>
    <mergeCell ref="AB30:AB31"/>
    <mergeCell ref="AB32:AB35"/>
    <mergeCell ref="AB36:AB39"/>
    <mergeCell ref="AB46:AB49"/>
    <mergeCell ref="AB50:AB53"/>
    <mergeCell ref="AB61:AB64"/>
    <mergeCell ref="AB65:AB68"/>
    <mergeCell ref="AB69:AB72"/>
    <mergeCell ref="AB73:AB76"/>
    <mergeCell ref="AB77:AB80"/>
    <mergeCell ref="AB81:AB84"/>
    <mergeCell ref="AB85:AB88"/>
    <mergeCell ref="AB90:AB93"/>
    <mergeCell ref="AB94:AB97"/>
    <mergeCell ref="AB98:AB101"/>
    <mergeCell ref="AB102:AB105"/>
    <mergeCell ref="AB106:AB109"/>
    <mergeCell ref="AB110:AB113"/>
    <mergeCell ref="AB114:AB117"/>
    <mergeCell ref="AB119:AB122"/>
    <mergeCell ref="AB123:AB126"/>
    <mergeCell ref="AB127:AB130"/>
    <mergeCell ref="AB131:AB134"/>
    <mergeCell ref="AB136:AB139"/>
    <mergeCell ref="AB140:AB143"/>
    <mergeCell ref="AB144:AB147"/>
    <mergeCell ref="AB148:AB151"/>
    <mergeCell ref="AB152:AB155"/>
    <mergeCell ref="AB156:AB159"/>
    <mergeCell ref="AB160:AB163"/>
    <mergeCell ref="AB164:AB167"/>
    <mergeCell ref="AB168:AB171"/>
    <mergeCell ref="AB172:AB175"/>
    <mergeCell ref="AB176:AB179"/>
    <mergeCell ref="AB180:AB183"/>
    <mergeCell ref="AB184:AB187"/>
    <mergeCell ref="AB188:AB191"/>
    <mergeCell ref="AB192:AB195"/>
    <mergeCell ref="AB196:AB199"/>
    <mergeCell ref="AB200:AB203"/>
    <mergeCell ref="AB204:AB207"/>
    <mergeCell ref="AB208:AB211"/>
    <mergeCell ref="AB212:AB215"/>
    <mergeCell ref="AB216:AB219"/>
    <mergeCell ref="AB220:AB223"/>
    <mergeCell ref="AB224:AB227"/>
    <mergeCell ref="AB228:AB231"/>
    <mergeCell ref="AB232:AB235"/>
    <mergeCell ref="AB236:AB239"/>
    <mergeCell ref="AB240:AB243"/>
    <mergeCell ref="AB248:AB251"/>
    <mergeCell ref="AB252:AB255"/>
    <mergeCell ref="AB256:AB259"/>
    <mergeCell ref="AB260:AB263"/>
    <mergeCell ref="AB264:AB267"/>
    <mergeCell ref="AB268:AB271"/>
    <mergeCell ref="AB273:AB276"/>
    <mergeCell ref="AB278:AB285"/>
    <mergeCell ref="AB286:AB289"/>
    <mergeCell ref="AB290:AB293"/>
    <mergeCell ref="AB294:AB297"/>
    <mergeCell ref="AB310:AB311"/>
    <mergeCell ref="AB312:AB313"/>
    <mergeCell ref="AB315:AB318"/>
    <mergeCell ref="AB319:AB322"/>
    <mergeCell ref="AB341:AB344"/>
    <mergeCell ref="AB345:AB348"/>
    <mergeCell ref="AB336:AB339"/>
    <mergeCell ref="AB298:AB299"/>
    <mergeCell ref="AB304:AB305"/>
    <mergeCell ref="AB306:AB307"/>
    <mergeCell ref="AB357:AB360"/>
    <mergeCell ref="A323:AC323"/>
    <mergeCell ref="A324:A327"/>
    <mergeCell ref="B324:B327"/>
    <mergeCell ref="C324:C327"/>
    <mergeCell ref="D324:D327"/>
    <mergeCell ref="E324:E327"/>
    <mergeCell ref="F324:F327"/>
    <mergeCell ref="G324:G327"/>
    <mergeCell ref="H324:H327"/>
    <mergeCell ref="S324:S327"/>
    <mergeCell ref="T324:T327"/>
    <mergeCell ref="U324:U327"/>
    <mergeCell ref="V324:V327"/>
    <mergeCell ref="W324:W327"/>
    <mergeCell ref="X324:X327"/>
    <mergeCell ref="Y324:Y327"/>
    <mergeCell ref="Z324:Z327"/>
    <mergeCell ref="AA324:AA327"/>
    <mergeCell ref="AB324:AB327"/>
    <mergeCell ref="AC324:AC327"/>
    <mergeCell ref="A328:A331"/>
    <mergeCell ref="B328:B331"/>
    <mergeCell ref="C328:C331"/>
    <mergeCell ref="D328:D331"/>
    <mergeCell ref="E328:E331"/>
    <mergeCell ref="F328:F331"/>
    <mergeCell ref="G328:G331"/>
    <mergeCell ref="H328:H331"/>
    <mergeCell ref="S328:S331"/>
    <mergeCell ref="T328:T331"/>
    <mergeCell ref="U328:U331"/>
    <mergeCell ref="V328:V331"/>
    <mergeCell ref="W328:W331"/>
    <mergeCell ref="X328:X331"/>
    <mergeCell ref="Y328:Y331"/>
    <mergeCell ref="Z328:Z331"/>
    <mergeCell ref="AA328:AA331"/>
    <mergeCell ref="AB328:AB331"/>
    <mergeCell ref="AC328:AC331"/>
    <mergeCell ref="A332:A335"/>
    <mergeCell ref="B332:B335"/>
    <mergeCell ref="C332:C335"/>
    <mergeCell ref="D332:D335"/>
    <mergeCell ref="E332:E335"/>
    <mergeCell ref="F332:F335"/>
    <mergeCell ref="G332:G335"/>
    <mergeCell ref="H332:H335"/>
    <mergeCell ref="S332:S335"/>
    <mergeCell ref="T332:T335"/>
    <mergeCell ref="U332:U335"/>
    <mergeCell ref="V332:V335"/>
    <mergeCell ref="W332:W335"/>
    <mergeCell ref="X332:X335"/>
    <mergeCell ref="Y332:Y335"/>
    <mergeCell ref="Z332:Z335"/>
    <mergeCell ref="AA332:AA335"/>
    <mergeCell ref="AB332:AB335"/>
    <mergeCell ref="AC332:AC335"/>
    <mergeCell ref="AC336:AC339"/>
    <mergeCell ref="A336:A339"/>
    <mergeCell ref="B336:B339"/>
    <mergeCell ref="C336:C339"/>
    <mergeCell ref="D336:D339"/>
    <mergeCell ref="E336:E339"/>
    <mergeCell ref="F336:F339"/>
    <mergeCell ref="G336:G339"/>
    <mergeCell ref="H336:H339"/>
    <mergeCell ref="S336:S339"/>
    <mergeCell ref="T336:T339"/>
    <mergeCell ref="U336:U339"/>
    <mergeCell ref="V336:V339"/>
    <mergeCell ref="W336:W339"/>
    <mergeCell ref="X336:X339"/>
    <mergeCell ref="Y336:Y339"/>
    <mergeCell ref="Z336:Z339"/>
    <mergeCell ref="AA336:AA339"/>
  </mergeCells>
  <pageMargins left="0.59055118110236227" right="0.59055118110236227" top="1.1811023622047245" bottom="0.78740157480314965" header="0.31496062992125984" footer="0.31496062992125984"/>
  <pageSetup paperSize="9" scale="28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6:J32"/>
  <sheetViews>
    <sheetView topLeftCell="A16" workbookViewId="0">
      <selection activeCell="E31" sqref="E31"/>
    </sheetView>
  </sheetViews>
  <sheetFormatPr defaultRowHeight="14.4" x14ac:dyDescent="0.3"/>
  <cols>
    <col min="5" max="5" width="12" bestFit="1" customWidth="1"/>
    <col min="6" max="6" width="9.88671875" bestFit="1" customWidth="1"/>
  </cols>
  <sheetData>
    <row r="16" spans="4:10" x14ac:dyDescent="0.3">
      <c r="D16" t="s">
        <v>22</v>
      </c>
      <c r="F16">
        <v>11128402</v>
      </c>
      <c r="G16">
        <v>0</v>
      </c>
      <c r="H16">
        <v>5938402</v>
      </c>
      <c r="I16">
        <v>3170000</v>
      </c>
      <c r="J16">
        <v>2020000</v>
      </c>
    </row>
    <row r="17" spans="4:10" x14ac:dyDescent="0.3">
      <c r="D17" t="s">
        <v>23</v>
      </c>
      <c r="F17" s="1">
        <v>11430124</v>
      </c>
      <c r="G17">
        <v>0</v>
      </c>
      <c r="H17">
        <v>6240124</v>
      </c>
      <c r="I17">
        <v>3170000</v>
      </c>
      <c r="J17">
        <v>2020000</v>
      </c>
    </row>
    <row r="20" spans="4:10" x14ac:dyDescent="0.3">
      <c r="F20">
        <f>F16-F17</f>
        <v>-301722</v>
      </c>
      <c r="G20">
        <f t="shared" ref="G20:J20" si="0">G16-G17</f>
        <v>0</v>
      </c>
      <c r="H20">
        <f t="shared" si="0"/>
        <v>-301722</v>
      </c>
      <c r="I20">
        <f t="shared" si="0"/>
        <v>0</v>
      </c>
      <c r="J20">
        <f t="shared" si="0"/>
        <v>0</v>
      </c>
    </row>
    <row r="25" spans="4:10" ht="18" x14ac:dyDescent="0.35">
      <c r="E25" s="2">
        <v>104207937.14</v>
      </c>
    </row>
    <row r="26" spans="4:10" ht="18" x14ac:dyDescent="0.35">
      <c r="E26" s="2">
        <v>107421516.91</v>
      </c>
    </row>
    <row r="27" spans="4:10" ht="18" x14ac:dyDescent="0.35">
      <c r="E27" s="2">
        <v>102693389.64</v>
      </c>
    </row>
    <row r="28" spans="4:10" ht="18" x14ac:dyDescent="0.35">
      <c r="E28" s="2">
        <v>104437541.37</v>
      </c>
    </row>
    <row r="29" spans="4:10" ht="18" x14ac:dyDescent="0.35">
      <c r="E29" s="2">
        <v>92246717.459999993</v>
      </c>
    </row>
    <row r="30" spans="4:10" ht="18" x14ac:dyDescent="0.35">
      <c r="E30" s="2">
        <v>92246717.459999993</v>
      </c>
    </row>
    <row r="32" spans="4:10" x14ac:dyDescent="0.3">
      <c r="E32">
        <f>SUM(E25:E30)</f>
        <v>603253819.98000002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2024-04-16T08:40:57Z</dcterms:modified>
</cp:coreProperties>
</file>