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62913"/>
</workbook>
</file>

<file path=xl/calcChain.xml><?xml version="1.0" encoding="utf-8"?>
<calcChain xmlns="http://schemas.openxmlformats.org/spreadsheetml/2006/main">
  <c r="L19" i="1" l="1"/>
  <c r="M19" i="1"/>
  <c r="N19" i="1"/>
  <c r="O19" i="1"/>
  <c r="P19" i="1"/>
  <c r="Q19" i="1"/>
  <c r="R19" i="1"/>
  <c r="L18" i="1"/>
  <c r="M18" i="1"/>
  <c r="N18" i="1"/>
  <c r="O18" i="1"/>
  <c r="P18" i="1"/>
  <c r="P39" i="1" s="1"/>
  <c r="Q18" i="1"/>
  <c r="R18" i="1"/>
  <c r="L17" i="1"/>
  <c r="M17" i="1"/>
  <c r="M16" i="1" s="1"/>
  <c r="N17" i="1"/>
  <c r="O17" i="1"/>
  <c r="P17" i="1"/>
  <c r="P38" i="1" s="1"/>
  <c r="Q17" i="1"/>
  <c r="Q38" i="1" s="1"/>
  <c r="R17" i="1"/>
  <c r="K18" i="1"/>
  <c r="K19" i="1"/>
  <c r="K17" i="1"/>
  <c r="Q40" i="1"/>
  <c r="Q37" i="1" s="1"/>
  <c r="Q33" i="1"/>
  <c r="Q24" i="1"/>
  <c r="Q20" i="1"/>
  <c r="Q39" i="1"/>
  <c r="P33" i="1"/>
  <c r="P24" i="1"/>
  <c r="P20" i="1"/>
  <c r="P40" i="1"/>
  <c r="P37" i="1" s="1"/>
  <c r="J23" i="1"/>
  <c r="J22" i="1"/>
  <c r="J21" i="1"/>
  <c r="R20" i="1"/>
  <c r="O20" i="1"/>
  <c r="N20" i="1"/>
  <c r="M20" i="1"/>
  <c r="L20" i="1"/>
  <c r="K20" i="1"/>
  <c r="J20" i="1" l="1"/>
  <c r="Q16" i="1"/>
  <c r="P16" i="1"/>
  <c r="J30" i="1"/>
  <c r="J31" i="1"/>
  <c r="J32" i="1"/>
  <c r="J34" i="1"/>
  <c r="J35" i="1"/>
  <c r="J36" i="1"/>
  <c r="J29" i="1"/>
  <c r="J25" i="1"/>
  <c r="J26" i="1"/>
  <c r="J27" i="1"/>
  <c r="L38" i="1"/>
  <c r="M38" i="1"/>
  <c r="N38" i="1"/>
  <c r="O38" i="1"/>
  <c r="R38" i="1"/>
  <c r="J17" i="1"/>
  <c r="M39" i="1"/>
  <c r="N39" i="1"/>
  <c r="O39" i="1"/>
  <c r="K39" i="1"/>
  <c r="L16" i="1"/>
  <c r="N16" i="1"/>
  <c r="O40" i="1"/>
  <c r="O37" i="1" s="1"/>
  <c r="R40" i="1"/>
  <c r="R37" i="1" s="1"/>
  <c r="O16" i="1"/>
  <c r="K24" i="1"/>
  <c r="M33" i="1"/>
  <c r="N33" i="1"/>
  <c r="O33" i="1"/>
  <c r="R33" i="1"/>
  <c r="M24" i="1"/>
  <c r="N24" i="1"/>
  <c r="O24" i="1"/>
  <c r="R24" i="1"/>
  <c r="L33" i="1"/>
  <c r="K33" i="1"/>
  <c r="L24" i="1"/>
  <c r="E32" i="2"/>
  <c r="G20" i="2"/>
  <c r="H20" i="2"/>
  <c r="I20" i="2"/>
  <c r="J20" i="2"/>
  <c r="F20" i="2"/>
  <c r="L40" i="1"/>
  <c r="L37" i="1"/>
  <c r="R39" i="1"/>
  <c r="L39" i="1"/>
  <c r="K38" i="1"/>
  <c r="J33" i="1" l="1"/>
  <c r="J39" i="1"/>
  <c r="R16" i="1"/>
  <c r="J38" i="1"/>
  <c r="K16" i="1"/>
  <c r="K40" i="1"/>
  <c r="J19" i="1"/>
  <c r="J24" i="1"/>
  <c r="M40" i="1"/>
  <c r="M37" i="1" s="1"/>
  <c r="K37" i="1"/>
  <c r="N40" i="1"/>
  <c r="N37" i="1" s="1"/>
  <c r="J18" i="1"/>
  <c r="J16" i="1" l="1"/>
  <c r="J40" i="1"/>
  <c r="J37" i="1"/>
</calcChain>
</file>

<file path=xl/sharedStrings.xml><?xml version="1.0" encoding="utf-8"?>
<sst xmlns="http://schemas.openxmlformats.org/spreadsheetml/2006/main" count="149" uniqueCount="55">
  <si>
    <t>№ п/п</t>
  </si>
  <si>
    <t>с (год)</t>
  </si>
  <si>
    <t>по (год)</t>
  </si>
  <si>
    <t>всего, в т.ч.:</t>
  </si>
  <si>
    <t>х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</si>
  <si>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</si>
  <si>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</si>
  <si>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</si>
  <si>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</si>
  <si>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стало</t>
  </si>
  <si>
    <t>было</t>
  </si>
  <si>
    <t>2.1.</t>
  </si>
  <si>
    <t>Задача 1 ПП - Обеспечение противопожарной безопасности в поселении</t>
  </si>
  <si>
    <t>Задача 2 ПП - Повышение уровня информационной грамотности населения по вопросам пожарной безопасности</t>
  </si>
  <si>
    <t>шт.</t>
  </si>
  <si>
    <t xml:space="preserve">Главный распорядитель бюджетных средств </t>
  </si>
  <si>
    <t>Всего</t>
  </si>
  <si>
    <t>Значение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</si>
  <si>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</si>
  <si>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</si>
  <si>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</si>
  <si>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</si>
  <si>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</si>
  <si>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</si>
  <si>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</si>
  <si>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</si>
  <si>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городской бюджет</t>
  </si>
  <si>
    <t>Администрация КМР</t>
  </si>
  <si>
    <t>05</t>
  </si>
  <si>
    <t>03</t>
  </si>
  <si>
    <t>МЕРОПРИЯТИЯ  ПОДПРОГРАММЫ 8 МУНИЦИПАЛЬНОЙ ПРОГРАММЫ</t>
  </si>
  <si>
    <t>Таблица 7.8.4</t>
  </si>
  <si>
    <t>Код основного мероприятия целевой статьи расходов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</si>
  <si>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</si>
  <si>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</si>
  <si>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</si>
  <si>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</si>
  <si>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</si>
  <si>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</si>
  <si>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</si>
  <si>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</si>
  <si>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Установка пожарных гидрантов</t>
  </si>
  <si>
    <t>Изготовление памяток</t>
  </si>
  <si>
    <t>Приложение к Подпрограмме "Обеспечение пожарной безопасности на территории Калачинского городского поселения" муниципальной программы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</si>
  <si>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Обеспечение пожарной безопасности</t>
  </si>
  <si>
    <t>мероприятие 1 ОМ 1 ПП  - Реализация прочих мероприятий по обеспечению пожарной безопасности в поселении</t>
  </si>
  <si>
    <t>Основное мероприятие 2 ПП - Информационное сопровождение мероприятий противопожарной направленности</t>
  </si>
  <si>
    <t>мероприятие 1 ОМ 2 ПП  - Реализация прочих мероприятий по повышению уровня информационной грамотности населения по вопросам пожарной безопасности</t>
  </si>
  <si>
    <t>1.1.</t>
  </si>
  <si>
    <t>1.2.</t>
  </si>
  <si>
    <t>мероприятие 2 ОМ 1 ПП  - Обеспечение первичных мер пожарной безопасности</t>
  </si>
  <si>
    <t>2026 год</t>
  </si>
  <si>
    <t>2027 год</t>
  </si>
  <si>
    <t>Приложение № 2</t>
  </si>
  <si>
    <t xml:space="preserve">Цель ПП - Создание необходимых условий для укрепления пожарной безопасности на территории городского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</si>
</sst>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tabSelected="1" view="pageBreakPreview" topLeftCell="C4" zoomScale="60" zoomScaleNormal="80" workbookViewId="0">
      <selection activeCell="R27" sqref="R27"/>
    </sheetView>
  </sheetViews>
  <sheetFormatPr defaultRowHeight="14.4" x14ac:dyDescent="0.3"/>
  <cols>
    <col min="1" max="1" width="10.6640625" style="3" bestFit="1" customWidth="1"/>
    <col min="2" max="2" width="36.33203125" style="3" customWidth="1"/>
    <col min="3" max="4" width="8.88671875" style="3"/>
    <col min="5" max="5" width="15.109375" style="3" customWidth="1"/>
    <col min="6" max="6" width="10.44140625" style="3" customWidth="1"/>
    <col min="7" max="8" width="11.88671875" style="3" customWidth="1"/>
    <col min="9" max="9" width="16.88671875" style="3" customWidth="1"/>
    <col min="10" max="11" width="14.88671875" style="3" customWidth="1"/>
    <col min="12" max="18" width="14.33203125" style="3" customWidth="1"/>
    <col min="19" max="19" width="15.88671875" style="3" customWidth="1"/>
    <col min="20" max="20" width="10.44140625" style="3" customWidth="1"/>
    <col min="21" max="21" width="8.88671875" style="3"/>
    <col min="22" max="22" width="9.33203125" style="3" customWidth="1"/>
    <col min="23" max="23" width="8.88671875" style="3"/>
    <col min="24" max="24" width="10" style="3" customWidth="1"/>
    <col min="25" max="25" width="9.5546875" style="3" customWidth="1"/>
    <col min="26" max="16384" width="8.88671875" style="3"/>
  </cols>
  <sheetData>
    <row r="1" spans="1:29" ht="18" customHeight="1" x14ac:dyDescent="0.3">
      <c r="V1" s="4" t="s">
        <v>53</v>
      </c>
      <c r="W1" s="4"/>
      <c r="X1" s="4"/>
      <c r="Y1" s="4"/>
      <c r="Z1" s="4"/>
      <c r="AA1" s="4"/>
      <c r="AB1" s="4"/>
      <c r="AC1" s="4"/>
    </row>
    <row r="2" spans="1:29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6"/>
      <c r="V2" s="7" t="s">
        <v>43</v>
      </c>
      <c r="W2" s="7"/>
      <c r="X2" s="7"/>
      <c r="Y2" s="7"/>
      <c r="Z2" s="7"/>
      <c r="AA2" s="7"/>
      <c r="AB2" s="7"/>
      <c r="AC2" s="7"/>
    </row>
    <row r="3" spans="1:29" ht="23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  <c r="T3" s="6"/>
      <c r="U3" s="6"/>
      <c r="V3" s="7"/>
      <c r="W3" s="7"/>
      <c r="X3" s="7"/>
      <c r="Y3" s="7"/>
      <c r="Z3" s="7"/>
      <c r="AA3" s="7"/>
      <c r="AB3" s="7"/>
      <c r="AC3" s="7"/>
    </row>
    <row r="4" spans="1:29" ht="23.2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6"/>
      <c r="T4" s="6"/>
      <c r="U4" s="6"/>
      <c r="V4" s="7"/>
      <c r="W4" s="7"/>
      <c r="X4" s="7"/>
      <c r="Y4" s="7"/>
      <c r="Z4" s="7"/>
      <c r="AA4" s="7"/>
      <c r="AB4" s="7"/>
      <c r="AC4" s="7"/>
    </row>
    <row r="5" spans="1:29" ht="51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6"/>
      <c r="T5" s="6"/>
      <c r="U5" s="6"/>
      <c r="V5" s="7"/>
      <c r="W5" s="7"/>
      <c r="X5" s="7"/>
      <c r="Y5" s="7"/>
      <c r="Z5" s="7"/>
      <c r="AA5" s="7"/>
      <c r="AB5" s="7"/>
      <c r="AC5" s="7"/>
    </row>
    <row r="6" spans="1:29" x14ac:dyDescent="0.3">
      <c r="A6" s="8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 t="s">
        <v>30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9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9" ht="29.4" customHeight="1" x14ac:dyDescent="0.3">
      <c r="A9" s="10" t="s">
        <v>0</v>
      </c>
      <c r="B9" s="10" t="s">
        <v>22</v>
      </c>
      <c r="C9" s="11" t="s">
        <v>21</v>
      </c>
      <c r="D9" s="11"/>
      <c r="E9" s="11" t="s">
        <v>15</v>
      </c>
      <c r="F9" s="12" t="s">
        <v>7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4"/>
      <c r="S9" s="11" t="s">
        <v>6</v>
      </c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24.75" customHeight="1" x14ac:dyDescent="0.3">
      <c r="A10" s="10"/>
      <c r="B10" s="10"/>
      <c r="C10" s="11"/>
      <c r="D10" s="11"/>
      <c r="E10" s="11"/>
      <c r="F10" s="15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0" t="s">
        <v>19</v>
      </c>
      <c r="T10" s="11" t="s">
        <v>18</v>
      </c>
      <c r="U10" s="10" t="s">
        <v>17</v>
      </c>
      <c r="V10" s="10"/>
      <c r="W10" s="10"/>
      <c r="X10" s="10"/>
      <c r="Y10" s="10"/>
      <c r="Z10" s="10"/>
      <c r="AA10" s="10"/>
      <c r="AB10" s="10"/>
      <c r="AC10" s="10"/>
    </row>
    <row r="11" spans="1:29" ht="45.75" customHeight="1" x14ac:dyDescent="0.3">
      <c r="A11" s="10"/>
      <c r="B11" s="10"/>
      <c r="C11" s="11"/>
      <c r="D11" s="11"/>
      <c r="E11" s="11"/>
      <c r="F11" s="11" t="s">
        <v>23</v>
      </c>
      <c r="G11" s="11"/>
      <c r="H11" s="11"/>
      <c r="I11" s="18" t="s">
        <v>20</v>
      </c>
      <c r="J11" s="19" t="s">
        <v>16</v>
      </c>
      <c r="K11" s="10" t="s">
        <v>33</v>
      </c>
      <c r="L11" s="10" t="s">
        <v>34</v>
      </c>
      <c r="M11" s="20" t="s">
        <v>35</v>
      </c>
      <c r="N11" s="20" t="s">
        <v>36</v>
      </c>
      <c r="O11" s="20" t="s">
        <v>37</v>
      </c>
      <c r="P11" s="20" t="s">
        <v>38</v>
      </c>
      <c r="Q11" s="20" t="s">
        <v>51</v>
      </c>
      <c r="R11" s="20" t="s">
        <v>52</v>
      </c>
      <c r="S11" s="10"/>
      <c r="T11" s="11"/>
      <c r="U11" s="10" t="s">
        <v>16</v>
      </c>
      <c r="V11" s="11" t="s">
        <v>33</v>
      </c>
      <c r="W11" s="11" t="s">
        <v>34</v>
      </c>
      <c r="X11" s="11" t="s">
        <v>35</v>
      </c>
      <c r="Y11" s="11" t="s">
        <v>36</v>
      </c>
      <c r="Z11" s="11" t="s">
        <v>37</v>
      </c>
      <c r="AA11" s="11" t="s">
        <v>38</v>
      </c>
      <c r="AB11" s="11" t="s">
        <v>51</v>
      </c>
      <c r="AC11" s="11" t="s">
        <v>52</v>
      </c>
    </row>
    <row r="12" spans="1:29" ht="97.5" customHeight="1" x14ac:dyDescent="0.3">
      <c r="A12" s="10"/>
      <c r="B12" s="10"/>
      <c r="C12" s="21" t="s">
        <v>1</v>
      </c>
      <c r="D12" s="21" t="s">
        <v>2</v>
      </c>
      <c r="E12" s="11"/>
      <c r="F12" s="22" t="s">
        <v>24</v>
      </c>
      <c r="G12" s="22" t="s">
        <v>25</v>
      </c>
      <c r="H12" s="22" t="s">
        <v>32</v>
      </c>
      <c r="I12" s="23"/>
      <c r="J12" s="19"/>
      <c r="K12" s="10"/>
      <c r="L12" s="10"/>
      <c r="M12" s="24"/>
      <c r="N12" s="24"/>
      <c r="O12" s="24"/>
      <c r="P12" s="24"/>
      <c r="Q12" s="24"/>
      <c r="R12" s="24"/>
      <c r="S12" s="10"/>
      <c r="T12" s="11"/>
      <c r="U12" s="10"/>
      <c r="V12" s="11"/>
      <c r="W12" s="11"/>
      <c r="X12" s="11"/>
      <c r="Y12" s="11"/>
      <c r="Z12" s="11"/>
      <c r="AA12" s="11"/>
      <c r="AB12" s="11"/>
      <c r="AC12" s="11"/>
    </row>
    <row r="13" spans="1:29" x14ac:dyDescent="0.3">
      <c r="A13" s="25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</row>
    <row r="14" spans="1:29" x14ac:dyDescent="0.3">
      <c r="A14" s="27" t="s">
        <v>54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x14ac:dyDescent="0.3">
      <c r="A15" s="27" t="s">
        <v>12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x14ac:dyDescent="0.3">
      <c r="A16" s="20">
        <v>1</v>
      </c>
      <c r="B16" s="18" t="s">
        <v>44</v>
      </c>
      <c r="C16" s="20">
        <v>2020</v>
      </c>
      <c r="D16" s="20">
        <v>2025</v>
      </c>
      <c r="E16" s="18" t="s">
        <v>27</v>
      </c>
      <c r="F16" s="18" t="s">
        <v>4</v>
      </c>
      <c r="G16" s="18" t="s">
        <v>4</v>
      </c>
      <c r="H16" s="18" t="s">
        <v>4</v>
      </c>
      <c r="I16" s="28" t="s">
        <v>3</v>
      </c>
      <c r="J16" s="29">
        <f t="shared" ref="J16:J27" si="0">SUM(K16:R16)</f>
        <v>2341979.83</v>
      </c>
      <c r="K16" s="29">
        <f t="shared" ref="K16:R16" si="1">K17+K18+K19</f>
        <v>138500</v>
      </c>
      <c r="L16" s="29">
        <f t="shared" si="1"/>
        <v>370000</v>
      </c>
      <c r="M16" s="29">
        <f t="shared" si="1"/>
        <v>706392.47</v>
      </c>
      <c r="N16" s="29">
        <f t="shared" si="1"/>
        <v>1120887.3600000001</v>
      </c>
      <c r="O16" s="29">
        <f t="shared" si="1"/>
        <v>6200</v>
      </c>
      <c r="P16" s="29">
        <f t="shared" ref="P16:Q16" si="2">P17+P18+P19</f>
        <v>0</v>
      </c>
      <c r="Q16" s="29">
        <f t="shared" si="2"/>
        <v>0</v>
      </c>
      <c r="R16" s="29">
        <f t="shared" si="1"/>
        <v>0</v>
      </c>
      <c r="S16" s="18" t="s">
        <v>4</v>
      </c>
      <c r="T16" s="18" t="s">
        <v>4</v>
      </c>
      <c r="U16" s="20" t="s">
        <v>4</v>
      </c>
      <c r="V16" s="30" t="s">
        <v>4</v>
      </c>
      <c r="W16" s="20" t="s">
        <v>4</v>
      </c>
      <c r="X16" s="20" t="s">
        <v>4</v>
      </c>
      <c r="Y16" s="20" t="s">
        <v>4</v>
      </c>
      <c r="Z16" s="20" t="s">
        <v>4</v>
      </c>
      <c r="AA16" s="20" t="s">
        <v>4</v>
      </c>
      <c r="AB16" s="20" t="s">
        <v>4</v>
      </c>
      <c r="AC16" s="20" t="s">
        <v>4</v>
      </c>
    </row>
    <row r="17" spans="1:29" ht="27.6" x14ac:dyDescent="0.3">
      <c r="A17" s="31"/>
      <c r="B17" s="32"/>
      <c r="C17" s="31"/>
      <c r="D17" s="31"/>
      <c r="E17" s="32"/>
      <c r="F17" s="32"/>
      <c r="G17" s="32"/>
      <c r="H17" s="32"/>
      <c r="I17" s="33" t="s">
        <v>39</v>
      </c>
      <c r="J17" s="29">
        <f t="shared" si="0"/>
        <v>0</v>
      </c>
      <c r="K17" s="29">
        <f>K21+K25</f>
        <v>0</v>
      </c>
      <c r="L17" s="29">
        <f t="shared" ref="L17:R17" si="3">L21+L25</f>
        <v>0</v>
      </c>
      <c r="M17" s="29">
        <f t="shared" si="3"/>
        <v>0</v>
      </c>
      <c r="N17" s="29">
        <f t="shared" si="3"/>
        <v>0</v>
      </c>
      <c r="O17" s="29">
        <f t="shared" si="3"/>
        <v>0</v>
      </c>
      <c r="P17" s="29">
        <f t="shared" si="3"/>
        <v>0</v>
      </c>
      <c r="Q17" s="29">
        <f t="shared" si="3"/>
        <v>0</v>
      </c>
      <c r="R17" s="29">
        <f t="shared" si="3"/>
        <v>0</v>
      </c>
      <c r="S17" s="32"/>
      <c r="T17" s="32"/>
      <c r="U17" s="31"/>
      <c r="V17" s="34"/>
      <c r="W17" s="31"/>
      <c r="X17" s="31"/>
      <c r="Y17" s="31"/>
      <c r="Z17" s="31"/>
      <c r="AA17" s="31"/>
      <c r="AB17" s="31"/>
      <c r="AC17" s="31"/>
    </row>
    <row r="18" spans="1:29" ht="30" customHeight="1" x14ac:dyDescent="0.3">
      <c r="A18" s="31"/>
      <c r="B18" s="32"/>
      <c r="C18" s="31"/>
      <c r="D18" s="31"/>
      <c r="E18" s="32"/>
      <c r="F18" s="32"/>
      <c r="G18" s="32"/>
      <c r="H18" s="32"/>
      <c r="I18" s="33" t="s">
        <v>40</v>
      </c>
      <c r="J18" s="29">
        <f t="shared" si="0"/>
        <v>0</v>
      </c>
      <c r="K18" s="29">
        <f t="shared" ref="K18:R19" si="4">K22+K26</f>
        <v>0</v>
      </c>
      <c r="L18" s="29">
        <f t="shared" si="4"/>
        <v>0</v>
      </c>
      <c r="M18" s="29">
        <f t="shared" si="4"/>
        <v>0</v>
      </c>
      <c r="N18" s="29">
        <f t="shared" si="4"/>
        <v>0</v>
      </c>
      <c r="O18" s="29">
        <f t="shared" si="4"/>
        <v>0</v>
      </c>
      <c r="P18" s="29">
        <f t="shared" si="4"/>
        <v>0</v>
      </c>
      <c r="Q18" s="29">
        <f t="shared" si="4"/>
        <v>0</v>
      </c>
      <c r="R18" s="29">
        <f t="shared" si="4"/>
        <v>0</v>
      </c>
      <c r="S18" s="32"/>
      <c r="T18" s="32"/>
      <c r="U18" s="31"/>
      <c r="V18" s="34"/>
      <c r="W18" s="31"/>
      <c r="X18" s="31"/>
      <c r="Y18" s="31"/>
      <c r="Z18" s="31"/>
      <c r="AA18" s="31"/>
      <c r="AB18" s="31"/>
      <c r="AC18" s="31"/>
    </row>
    <row r="19" spans="1:29" ht="30" customHeight="1" x14ac:dyDescent="0.3">
      <c r="A19" s="24"/>
      <c r="B19" s="23"/>
      <c r="C19" s="24"/>
      <c r="D19" s="24"/>
      <c r="E19" s="23"/>
      <c r="F19" s="23"/>
      <c r="G19" s="23"/>
      <c r="H19" s="23"/>
      <c r="I19" s="33" t="s">
        <v>26</v>
      </c>
      <c r="J19" s="29">
        <f t="shared" si="0"/>
        <v>2341979.83</v>
      </c>
      <c r="K19" s="29">
        <f t="shared" si="4"/>
        <v>138500</v>
      </c>
      <c r="L19" s="29">
        <f t="shared" si="4"/>
        <v>370000</v>
      </c>
      <c r="M19" s="29">
        <f t="shared" si="4"/>
        <v>706392.47</v>
      </c>
      <c r="N19" s="29">
        <f t="shared" si="4"/>
        <v>1120887.3600000001</v>
      </c>
      <c r="O19" s="29">
        <f t="shared" si="4"/>
        <v>6200</v>
      </c>
      <c r="P19" s="29">
        <f t="shared" si="4"/>
        <v>0</v>
      </c>
      <c r="Q19" s="29">
        <f t="shared" si="4"/>
        <v>0</v>
      </c>
      <c r="R19" s="29">
        <f t="shared" si="4"/>
        <v>0</v>
      </c>
      <c r="S19" s="23"/>
      <c r="T19" s="23"/>
      <c r="U19" s="24"/>
      <c r="V19" s="35"/>
      <c r="W19" s="24"/>
      <c r="X19" s="24"/>
      <c r="Y19" s="24"/>
      <c r="Z19" s="24"/>
      <c r="AA19" s="24"/>
      <c r="AB19" s="24"/>
      <c r="AC19" s="24"/>
    </row>
    <row r="20" spans="1:29" x14ac:dyDescent="0.3">
      <c r="A20" s="20" t="s">
        <v>48</v>
      </c>
      <c r="B20" s="18" t="s">
        <v>45</v>
      </c>
      <c r="C20" s="20">
        <v>2020</v>
      </c>
      <c r="D20" s="20">
        <v>2025</v>
      </c>
      <c r="E20" s="18" t="s">
        <v>27</v>
      </c>
      <c r="F20" s="36" t="s">
        <v>28</v>
      </c>
      <c r="G20" s="36" t="s">
        <v>29</v>
      </c>
      <c r="H20" s="36" t="s">
        <v>4</v>
      </c>
      <c r="I20" s="28" t="s">
        <v>3</v>
      </c>
      <c r="J20" s="29">
        <f t="shared" si="0"/>
        <v>2335779.83</v>
      </c>
      <c r="K20" s="29">
        <f>K21+K22+K23</f>
        <v>138500</v>
      </c>
      <c r="L20" s="29">
        <f t="shared" ref="L20:R20" si="5">SUM(L23:L23)</f>
        <v>370000</v>
      </c>
      <c r="M20" s="29">
        <f t="shared" si="5"/>
        <v>706392.47</v>
      </c>
      <c r="N20" s="29">
        <f t="shared" si="5"/>
        <v>1120887.3600000001</v>
      </c>
      <c r="O20" s="29">
        <f t="shared" si="5"/>
        <v>0</v>
      </c>
      <c r="P20" s="29">
        <f t="shared" si="5"/>
        <v>0</v>
      </c>
      <c r="Q20" s="29">
        <f t="shared" si="5"/>
        <v>0</v>
      </c>
      <c r="R20" s="29">
        <f t="shared" si="5"/>
        <v>0</v>
      </c>
      <c r="S20" s="18" t="s">
        <v>41</v>
      </c>
      <c r="T20" s="20" t="s">
        <v>14</v>
      </c>
      <c r="U20" s="20">
        <v>46</v>
      </c>
      <c r="V20" s="30">
        <v>15</v>
      </c>
      <c r="W20" s="30">
        <v>15</v>
      </c>
      <c r="X20" s="30">
        <v>15</v>
      </c>
      <c r="Y20" s="30">
        <v>0</v>
      </c>
      <c r="Z20" s="30">
        <v>1</v>
      </c>
      <c r="AA20" s="10">
        <v>0</v>
      </c>
      <c r="AB20" s="10">
        <v>0</v>
      </c>
      <c r="AC20" s="10">
        <v>0</v>
      </c>
    </row>
    <row r="21" spans="1:29" ht="28.2" x14ac:dyDescent="0.3">
      <c r="A21" s="31"/>
      <c r="B21" s="32"/>
      <c r="C21" s="31"/>
      <c r="D21" s="31"/>
      <c r="E21" s="32"/>
      <c r="F21" s="37"/>
      <c r="G21" s="37"/>
      <c r="H21" s="37"/>
      <c r="I21" s="38" t="s">
        <v>39</v>
      </c>
      <c r="J21" s="29">
        <f t="shared" si="0"/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32"/>
      <c r="T21" s="31"/>
      <c r="U21" s="31"/>
      <c r="V21" s="34"/>
      <c r="W21" s="34"/>
      <c r="X21" s="34"/>
      <c r="Y21" s="34"/>
      <c r="Z21" s="34"/>
      <c r="AA21" s="10"/>
      <c r="AB21" s="10"/>
      <c r="AC21" s="10"/>
    </row>
    <row r="22" spans="1:29" ht="28.2" x14ac:dyDescent="0.3">
      <c r="A22" s="31"/>
      <c r="B22" s="32"/>
      <c r="C22" s="31"/>
      <c r="D22" s="31"/>
      <c r="E22" s="32"/>
      <c r="F22" s="37"/>
      <c r="G22" s="37"/>
      <c r="H22" s="37"/>
      <c r="I22" s="38" t="s">
        <v>40</v>
      </c>
      <c r="J22" s="29">
        <f t="shared" si="0"/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32"/>
      <c r="T22" s="31"/>
      <c r="U22" s="31"/>
      <c r="V22" s="34"/>
      <c r="W22" s="34"/>
      <c r="X22" s="34"/>
      <c r="Y22" s="34"/>
      <c r="Z22" s="34"/>
      <c r="AA22" s="10"/>
      <c r="AB22" s="10"/>
      <c r="AC22" s="10"/>
    </row>
    <row r="23" spans="1:29" ht="31.5" customHeight="1" x14ac:dyDescent="0.3">
      <c r="A23" s="24"/>
      <c r="B23" s="23"/>
      <c r="C23" s="24"/>
      <c r="D23" s="24"/>
      <c r="E23" s="23"/>
      <c r="F23" s="39"/>
      <c r="G23" s="39"/>
      <c r="H23" s="39"/>
      <c r="I23" s="33" t="s">
        <v>26</v>
      </c>
      <c r="J23" s="29">
        <f t="shared" si="0"/>
        <v>2335779.83</v>
      </c>
      <c r="K23" s="29">
        <v>138500</v>
      </c>
      <c r="L23" s="29">
        <v>370000</v>
      </c>
      <c r="M23" s="29">
        <v>706392.47</v>
      </c>
      <c r="N23" s="29">
        <v>1120887.3600000001</v>
      </c>
      <c r="O23" s="29">
        <v>0</v>
      </c>
      <c r="P23" s="29">
        <v>0</v>
      </c>
      <c r="Q23" s="29">
        <v>0</v>
      </c>
      <c r="R23" s="29">
        <v>0</v>
      </c>
      <c r="S23" s="23"/>
      <c r="T23" s="24"/>
      <c r="U23" s="24"/>
      <c r="V23" s="35"/>
      <c r="W23" s="35"/>
      <c r="X23" s="35"/>
      <c r="Y23" s="35"/>
      <c r="Z23" s="35"/>
      <c r="AA23" s="10"/>
      <c r="AB23" s="10"/>
      <c r="AC23" s="10"/>
    </row>
    <row r="24" spans="1:29" x14ac:dyDescent="0.3">
      <c r="A24" s="20" t="s">
        <v>49</v>
      </c>
      <c r="B24" s="18" t="s">
        <v>50</v>
      </c>
      <c r="C24" s="20">
        <v>2020</v>
      </c>
      <c r="D24" s="20">
        <v>2025</v>
      </c>
      <c r="E24" s="18" t="s">
        <v>27</v>
      </c>
      <c r="F24" s="36" t="s">
        <v>28</v>
      </c>
      <c r="G24" s="36" t="s">
        <v>29</v>
      </c>
      <c r="H24" s="36" t="s">
        <v>4</v>
      </c>
      <c r="I24" s="28" t="s">
        <v>3</v>
      </c>
      <c r="J24" s="29">
        <f t="shared" si="0"/>
        <v>6200</v>
      </c>
      <c r="K24" s="29">
        <f>K25+K26+K27</f>
        <v>0</v>
      </c>
      <c r="L24" s="29">
        <f t="shared" ref="L24:R24" si="6">SUM(L27:L27)</f>
        <v>0</v>
      </c>
      <c r="M24" s="29">
        <f t="shared" si="6"/>
        <v>0</v>
      </c>
      <c r="N24" s="29">
        <f t="shared" si="6"/>
        <v>0</v>
      </c>
      <c r="O24" s="29">
        <f t="shared" si="6"/>
        <v>6200</v>
      </c>
      <c r="P24" s="29">
        <f t="shared" si="6"/>
        <v>0</v>
      </c>
      <c r="Q24" s="29">
        <f t="shared" si="6"/>
        <v>0</v>
      </c>
      <c r="R24" s="29">
        <f t="shared" si="6"/>
        <v>0</v>
      </c>
      <c r="S24" s="18" t="s">
        <v>4</v>
      </c>
      <c r="T24" s="20" t="s">
        <v>4</v>
      </c>
      <c r="U24" s="20" t="s">
        <v>4</v>
      </c>
      <c r="V24" s="30" t="s">
        <v>4</v>
      </c>
      <c r="W24" s="30" t="s">
        <v>4</v>
      </c>
      <c r="X24" s="30" t="s">
        <v>4</v>
      </c>
      <c r="Y24" s="30" t="s">
        <v>4</v>
      </c>
      <c r="Z24" s="30" t="s">
        <v>4</v>
      </c>
      <c r="AA24" s="10" t="s">
        <v>4</v>
      </c>
      <c r="AB24" s="10" t="s">
        <v>4</v>
      </c>
      <c r="AC24" s="10" t="s">
        <v>4</v>
      </c>
    </row>
    <row r="25" spans="1:29" ht="28.2" x14ac:dyDescent="0.3">
      <c r="A25" s="31"/>
      <c r="B25" s="32"/>
      <c r="C25" s="31"/>
      <c r="D25" s="31"/>
      <c r="E25" s="32"/>
      <c r="F25" s="37"/>
      <c r="G25" s="37"/>
      <c r="H25" s="37"/>
      <c r="I25" s="38" t="s">
        <v>39</v>
      </c>
      <c r="J25" s="29">
        <f t="shared" si="0"/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32"/>
      <c r="T25" s="31"/>
      <c r="U25" s="31"/>
      <c r="V25" s="34"/>
      <c r="W25" s="34"/>
      <c r="X25" s="34"/>
      <c r="Y25" s="34"/>
      <c r="Z25" s="34"/>
      <c r="AA25" s="10"/>
      <c r="AB25" s="10"/>
      <c r="AC25" s="10"/>
    </row>
    <row r="26" spans="1:29" ht="28.2" x14ac:dyDescent="0.3">
      <c r="A26" s="31"/>
      <c r="B26" s="32"/>
      <c r="C26" s="31"/>
      <c r="D26" s="31"/>
      <c r="E26" s="32"/>
      <c r="F26" s="37"/>
      <c r="G26" s="37"/>
      <c r="H26" s="37"/>
      <c r="I26" s="38" t="s">
        <v>40</v>
      </c>
      <c r="J26" s="29">
        <f t="shared" si="0"/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32"/>
      <c r="T26" s="31"/>
      <c r="U26" s="31"/>
      <c r="V26" s="34"/>
      <c r="W26" s="34"/>
      <c r="X26" s="34"/>
      <c r="Y26" s="34"/>
      <c r="Z26" s="34"/>
      <c r="AA26" s="10"/>
      <c r="AB26" s="10"/>
      <c r="AC26" s="10"/>
    </row>
    <row r="27" spans="1:29" ht="31.5" customHeight="1" x14ac:dyDescent="0.3">
      <c r="A27" s="24"/>
      <c r="B27" s="23"/>
      <c r="C27" s="24"/>
      <c r="D27" s="24"/>
      <c r="E27" s="23"/>
      <c r="F27" s="39"/>
      <c r="G27" s="39"/>
      <c r="H27" s="39"/>
      <c r="I27" s="33" t="s">
        <v>26</v>
      </c>
      <c r="J27" s="29">
        <f t="shared" si="0"/>
        <v>6200</v>
      </c>
      <c r="K27" s="29">
        <v>0</v>
      </c>
      <c r="L27" s="29">
        <v>0</v>
      </c>
      <c r="M27" s="29">
        <v>0</v>
      </c>
      <c r="N27" s="29">
        <v>0</v>
      </c>
      <c r="O27" s="29">
        <v>6200</v>
      </c>
      <c r="P27" s="29">
        <v>0</v>
      </c>
      <c r="Q27" s="29">
        <v>0</v>
      </c>
      <c r="R27" s="29">
        <v>0</v>
      </c>
      <c r="S27" s="23"/>
      <c r="T27" s="24"/>
      <c r="U27" s="24"/>
      <c r="V27" s="35"/>
      <c r="W27" s="35"/>
      <c r="X27" s="35"/>
      <c r="Y27" s="35"/>
      <c r="Z27" s="35"/>
      <c r="AA27" s="10"/>
      <c r="AB27" s="10"/>
      <c r="AC27" s="10"/>
    </row>
    <row r="28" spans="1:29" ht="15" customHeight="1" x14ac:dyDescent="0.3">
      <c r="A28" s="40" t="s">
        <v>13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2"/>
    </row>
    <row r="29" spans="1:29" x14ac:dyDescent="0.3">
      <c r="A29" s="20" t="s">
        <v>8</v>
      </c>
      <c r="B29" s="18" t="s">
        <v>46</v>
      </c>
      <c r="C29" s="20">
        <v>2020</v>
      </c>
      <c r="D29" s="20">
        <v>2025</v>
      </c>
      <c r="E29" s="18" t="s">
        <v>27</v>
      </c>
      <c r="F29" s="18" t="s">
        <v>4</v>
      </c>
      <c r="G29" s="18" t="s">
        <v>4</v>
      </c>
      <c r="H29" s="18" t="s">
        <v>4</v>
      </c>
      <c r="I29" s="28" t="s">
        <v>3</v>
      </c>
      <c r="J29" s="29">
        <f t="shared" ref="J29:J40" si="7">SUM(K29:R29)</f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18" t="s">
        <v>4</v>
      </c>
      <c r="T29" s="18" t="s">
        <v>4</v>
      </c>
      <c r="U29" s="20" t="s">
        <v>4</v>
      </c>
      <c r="V29" s="30" t="s">
        <v>4</v>
      </c>
      <c r="W29" s="20" t="s">
        <v>4</v>
      </c>
      <c r="X29" s="20" t="s">
        <v>4</v>
      </c>
      <c r="Y29" s="20" t="s">
        <v>4</v>
      </c>
      <c r="Z29" s="20" t="s">
        <v>4</v>
      </c>
      <c r="AA29" s="20" t="s">
        <v>4</v>
      </c>
      <c r="AB29" s="20" t="s">
        <v>4</v>
      </c>
      <c r="AC29" s="20" t="s">
        <v>4</v>
      </c>
    </row>
    <row r="30" spans="1:29" ht="28.2" x14ac:dyDescent="0.3">
      <c r="A30" s="31"/>
      <c r="B30" s="32"/>
      <c r="C30" s="31"/>
      <c r="D30" s="31"/>
      <c r="E30" s="32"/>
      <c r="F30" s="32"/>
      <c r="G30" s="32"/>
      <c r="H30" s="32"/>
      <c r="I30" s="38" t="s">
        <v>39</v>
      </c>
      <c r="J30" s="29">
        <f t="shared" si="7"/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32"/>
      <c r="T30" s="32"/>
      <c r="U30" s="31"/>
      <c r="V30" s="34"/>
      <c r="W30" s="31"/>
      <c r="X30" s="31"/>
      <c r="Y30" s="31"/>
      <c r="Z30" s="31"/>
      <c r="AA30" s="31"/>
      <c r="AB30" s="31"/>
      <c r="AC30" s="31"/>
    </row>
    <row r="31" spans="1:29" ht="28.2" x14ac:dyDescent="0.3">
      <c r="A31" s="31"/>
      <c r="B31" s="32"/>
      <c r="C31" s="31"/>
      <c r="D31" s="31"/>
      <c r="E31" s="32"/>
      <c r="F31" s="32"/>
      <c r="G31" s="32"/>
      <c r="H31" s="32"/>
      <c r="I31" s="38" t="s">
        <v>40</v>
      </c>
      <c r="J31" s="29">
        <f t="shared" si="7"/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32"/>
      <c r="T31" s="32"/>
      <c r="U31" s="31"/>
      <c r="V31" s="34"/>
      <c r="W31" s="31"/>
      <c r="X31" s="31"/>
      <c r="Y31" s="31"/>
      <c r="Z31" s="31"/>
      <c r="AA31" s="31"/>
      <c r="AB31" s="31"/>
      <c r="AC31" s="31"/>
    </row>
    <row r="32" spans="1:29" ht="32.25" customHeight="1" x14ac:dyDescent="0.3">
      <c r="A32" s="24"/>
      <c r="B32" s="23"/>
      <c r="C32" s="24"/>
      <c r="D32" s="24"/>
      <c r="E32" s="23"/>
      <c r="F32" s="23"/>
      <c r="G32" s="23"/>
      <c r="H32" s="23"/>
      <c r="I32" s="33" t="s">
        <v>26</v>
      </c>
      <c r="J32" s="29">
        <f t="shared" si="7"/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3"/>
      <c r="T32" s="23"/>
      <c r="U32" s="24"/>
      <c r="V32" s="35"/>
      <c r="W32" s="24"/>
      <c r="X32" s="24"/>
      <c r="Y32" s="24"/>
      <c r="Z32" s="24"/>
      <c r="AA32" s="24"/>
      <c r="AB32" s="24"/>
      <c r="AC32" s="24"/>
    </row>
    <row r="33" spans="1:29" x14ac:dyDescent="0.3">
      <c r="A33" s="20" t="s">
        <v>11</v>
      </c>
      <c r="B33" s="18" t="s">
        <v>47</v>
      </c>
      <c r="C33" s="20">
        <v>2020</v>
      </c>
      <c r="D33" s="20">
        <v>2025</v>
      </c>
      <c r="E33" s="18" t="s">
        <v>27</v>
      </c>
      <c r="F33" s="36" t="s">
        <v>28</v>
      </c>
      <c r="G33" s="36" t="s">
        <v>29</v>
      </c>
      <c r="H33" s="36" t="s">
        <v>4</v>
      </c>
      <c r="I33" s="28" t="s">
        <v>3</v>
      </c>
      <c r="J33" s="29">
        <f t="shared" si="7"/>
        <v>0</v>
      </c>
      <c r="K33" s="29">
        <f t="shared" ref="K33:R33" si="8">K36</f>
        <v>0</v>
      </c>
      <c r="L33" s="29">
        <f t="shared" si="8"/>
        <v>0</v>
      </c>
      <c r="M33" s="29">
        <f t="shared" si="8"/>
        <v>0</v>
      </c>
      <c r="N33" s="29">
        <f t="shared" si="8"/>
        <v>0</v>
      </c>
      <c r="O33" s="29">
        <f t="shared" si="8"/>
        <v>0</v>
      </c>
      <c r="P33" s="29">
        <f t="shared" ref="P33:Q33" si="9">P36</f>
        <v>0</v>
      </c>
      <c r="Q33" s="29">
        <f t="shared" si="9"/>
        <v>0</v>
      </c>
      <c r="R33" s="29">
        <f t="shared" si="8"/>
        <v>0</v>
      </c>
      <c r="S33" s="18" t="s">
        <v>42</v>
      </c>
      <c r="T33" s="20" t="s">
        <v>14</v>
      </c>
      <c r="U33" s="20">
        <v>40000</v>
      </c>
      <c r="V33" s="30">
        <v>5000</v>
      </c>
      <c r="W33" s="20">
        <v>5000</v>
      </c>
      <c r="X33" s="18">
        <v>5000</v>
      </c>
      <c r="Y33" s="18">
        <v>5000</v>
      </c>
      <c r="Z33" s="18">
        <v>5000</v>
      </c>
      <c r="AA33" s="18">
        <v>5000</v>
      </c>
      <c r="AB33" s="18">
        <v>5000</v>
      </c>
      <c r="AC33" s="18">
        <v>5000</v>
      </c>
    </row>
    <row r="34" spans="1:29" ht="28.2" x14ac:dyDescent="0.3">
      <c r="A34" s="31"/>
      <c r="B34" s="32"/>
      <c r="C34" s="31"/>
      <c r="D34" s="31"/>
      <c r="E34" s="32"/>
      <c r="F34" s="37"/>
      <c r="G34" s="37"/>
      <c r="H34" s="37"/>
      <c r="I34" s="38" t="s">
        <v>39</v>
      </c>
      <c r="J34" s="29">
        <f t="shared" si="7"/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32"/>
      <c r="T34" s="31"/>
      <c r="U34" s="31"/>
      <c r="V34" s="34"/>
      <c r="W34" s="31"/>
      <c r="X34" s="32"/>
      <c r="Y34" s="32"/>
      <c r="Z34" s="32"/>
      <c r="AA34" s="32"/>
      <c r="AB34" s="32"/>
      <c r="AC34" s="32"/>
    </row>
    <row r="35" spans="1:29" ht="28.2" x14ac:dyDescent="0.3">
      <c r="A35" s="31"/>
      <c r="B35" s="32"/>
      <c r="C35" s="31"/>
      <c r="D35" s="31"/>
      <c r="E35" s="32"/>
      <c r="F35" s="37"/>
      <c r="G35" s="37"/>
      <c r="H35" s="37"/>
      <c r="I35" s="38" t="s">
        <v>40</v>
      </c>
      <c r="J35" s="29">
        <f t="shared" si="7"/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32"/>
      <c r="T35" s="31"/>
      <c r="U35" s="31"/>
      <c r="V35" s="34"/>
      <c r="W35" s="31"/>
      <c r="X35" s="32"/>
      <c r="Y35" s="32"/>
      <c r="Z35" s="32"/>
      <c r="AA35" s="32"/>
      <c r="AB35" s="32"/>
      <c r="AC35" s="32"/>
    </row>
    <row r="36" spans="1:29" ht="32.25" customHeight="1" x14ac:dyDescent="0.3">
      <c r="A36" s="24"/>
      <c r="B36" s="23"/>
      <c r="C36" s="24"/>
      <c r="D36" s="24"/>
      <c r="E36" s="23"/>
      <c r="F36" s="39"/>
      <c r="G36" s="39"/>
      <c r="H36" s="39"/>
      <c r="I36" s="33" t="s">
        <v>26</v>
      </c>
      <c r="J36" s="29">
        <f t="shared" si="7"/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3"/>
      <c r="T36" s="24"/>
      <c r="U36" s="24"/>
      <c r="V36" s="35"/>
      <c r="W36" s="24"/>
      <c r="X36" s="23"/>
      <c r="Y36" s="23"/>
      <c r="Z36" s="23"/>
      <c r="AA36" s="23"/>
      <c r="AB36" s="23"/>
      <c r="AC36" s="23"/>
    </row>
    <row r="37" spans="1:29" x14ac:dyDescent="0.3">
      <c r="A37" s="30" t="s">
        <v>5</v>
      </c>
      <c r="B37" s="43"/>
      <c r="C37" s="20">
        <v>2020</v>
      </c>
      <c r="D37" s="20">
        <v>2025</v>
      </c>
      <c r="E37" s="18" t="s">
        <v>4</v>
      </c>
      <c r="F37" s="18" t="s">
        <v>4</v>
      </c>
      <c r="G37" s="18" t="s">
        <v>4</v>
      </c>
      <c r="H37" s="18" t="s">
        <v>4</v>
      </c>
      <c r="I37" s="28" t="s">
        <v>3</v>
      </c>
      <c r="J37" s="29">
        <f t="shared" si="7"/>
        <v>2341979.83</v>
      </c>
      <c r="K37" s="29">
        <f>K38+K39+K40</f>
        <v>138500</v>
      </c>
      <c r="L37" s="29">
        <f t="shared" ref="L37:R37" si="10">SUM(L40:L40)</f>
        <v>370000</v>
      </c>
      <c r="M37" s="29">
        <f t="shared" si="10"/>
        <v>706392.47</v>
      </c>
      <c r="N37" s="29">
        <f t="shared" si="10"/>
        <v>1120887.3600000001</v>
      </c>
      <c r="O37" s="29">
        <f t="shared" si="10"/>
        <v>6200</v>
      </c>
      <c r="P37" s="29">
        <f t="shared" si="10"/>
        <v>0</v>
      </c>
      <c r="Q37" s="29">
        <f t="shared" si="10"/>
        <v>0</v>
      </c>
      <c r="R37" s="29">
        <f t="shared" si="10"/>
        <v>0</v>
      </c>
      <c r="S37" s="20" t="s">
        <v>4</v>
      </c>
      <c r="T37" s="20" t="s">
        <v>4</v>
      </c>
      <c r="U37" s="20" t="s">
        <v>4</v>
      </c>
      <c r="V37" s="30" t="s">
        <v>4</v>
      </c>
      <c r="W37" s="44" t="s">
        <v>4</v>
      </c>
      <c r="X37" s="44" t="s">
        <v>4</v>
      </c>
      <c r="Y37" s="44" t="s">
        <v>4</v>
      </c>
      <c r="Z37" s="44" t="s">
        <v>4</v>
      </c>
      <c r="AA37" s="44" t="s">
        <v>4</v>
      </c>
      <c r="AB37" s="44" t="s">
        <v>4</v>
      </c>
      <c r="AC37" s="44" t="s">
        <v>4</v>
      </c>
    </row>
    <row r="38" spans="1:29" ht="28.2" x14ac:dyDescent="0.3">
      <c r="A38" s="34"/>
      <c r="B38" s="45"/>
      <c r="C38" s="31"/>
      <c r="D38" s="31"/>
      <c r="E38" s="32"/>
      <c r="F38" s="32"/>
      <c r="G38" s="32"/>
      <c r="H38" s="32"/>
      <c r="I38" s="38" t="s">
        <v>39</v>
      </c>
      <c r="J38" s="29">
        <f t="shared" si="7"/>
        <v>0</v>
      </c>
      <c r="K38" s="29">
        <f t="shared" ref="K38:R39" si="11">K17+K30</f>
        <v>0</v>
      </c>
      <c r="L38" s="29">
        <f t="shared" si="11"/>
        <v>0</v>
      </c>
      <c r="M38" s="29">
        <f t="shared" si="11"/>
        <v>0</v>
      </c>
      <c r="N38" s="29">
        <f t="shared" si="11"/>
        <v>0</v>
      </c>
      <c r="O38" s="29">
        <f t="shared" si="11"/>
        <v>0</v>
      </c>
      <c r="P38" s="29">
        <f t="shared" si="11"/>
        <v>0</v>
      </c>
      <c r="Q38" s="29">
        <f t="shared" si="11"/>
        <v>0</v>
      </c>
      <c r="R38" s="29">
        <f t="shared" si="11"/>
        <v>0</v>
      </c>
      <c r="S38" s="31"/>
      <c r="T38" s="31"/>
      <c r="U38" s="31"/>
      <c r="V38" s="34"/>
      <c r="W38" s="46"/>
      <c r="X38" s="46"/>
      <c r="Y38" s="46"/>
      <c r="Z38" s="46"/>
      <c r="AA38" s="46"/>
      <c r="AB38" s="46"/>
      <c r="AC38" s="46"/>
    </row>
    <row r="39" spans="1:29" ht="28.2" x14ac:dyDescent="0.3">
      <c r="A39" s="34"/>
      <c r="B39" s="45"/>
      <c r="C39" s="31"/>
      <c r="D39" s="31"/>
      <c r="E39" s="32"/>
      <c r="F39" s="32"/>
      <c r="G39" s="32"/>
      <c r="H39" s="32"/>
      <c r="I39" s="38" t="s">
        <v>40</v>
      </c>
      <c r="J39" s="29">
        <f t="shared" si="7"/>
        <v>0</v>
      </c>
      <c r="K39" s="29">
        <f t="shared" si="11"/>
        <v>0</v>
      </c>
      <c r="L39" s="29">
        <f t="shared" si="11"/>
        <v>0</v>
      </c>
      <c r="M39" s="29">
        <f t="shared" si="11"/>
        <v>0</v>
      </c>
      <c r="N39" s="29">
        <f t="shared" si="11"/>
        <v>0</v>
      </c>
      <c r="O39" s="29">
        <f t="shared" si="11"/>
        <v>0</v>
      </c>
      <c r="P39" s="29">
        <f t="shared" si="11"/>
        <v>0</v>
      </c>
      <c r="Q39" s="29">
        <f t="shared" si="11"/>
        <v>0</v>
      </c>
      <c r="R39" s="29">
        <f t="shared" si="11"/>
        <v>0</v>
      </c>
      <c r="S39" s="31"/>
      <c r="T39" s="31"/>
      <c r="U39" s="31"/>
      <c r="V39" s="34"/>
      <c r="W39" s="46"/>
      <c r="X39" s="46"/>
      <c r="Y39" s="46"/>
      <c r="Z39" s="46"/>
      <c r="AA39" s="46"/>
      <c r="AB39" s="46"/>
      <c r="AC39" s="46"/>
    </row>
    <row r="40" spans="1:29" ht="30.75" customHeight="1" x14ac:dyDescent="0.3">
      <c r="A40" s="35"/>
      <c r="B40" s="47"/>
      <c r="C40" s="24"/>
      <c r="D40" s="24"/>
      <c r="E40" s="23"/>
      <c r="F40" s="23"/>
      <c r="G40" s="23"/>
      <c r="H40" s="23"/>
      <c r="I40" s="33" t="s">
        <v>26</v>
      </c>
      <c r="J40" s="29">
        <f t="shared" si="7"/>
        <v>2341979.83</v>
      </c>
      <c r="K40" s="29">
        <f t="shared" ref="K40:R40" si="12">K19+K32</f>
        <v>138500</v>
      </c>
      <c r="L40" s="29">
        <f t="shared" si="12"/>
        <v>370000</v>
      </c>
      <c r="M40" s="29">
        <f t="shared" si="12"/>
        <v>706392.47</v>
      </c>
      <c r="N40" s="29">
        <f t="shared" si="12"/>
        <v>1120887.3600000001</v>
      </c>
      <c r="O40" s="29">
        <f t="shared" si="12"/>
        <v>6200</v>
      </c>
      <c r="P40" s="29">
        <f t="shared" ref="P40:Q40" si="13">P19+P32</f>
        <v>0</v>
      </c>
      <c r="Q40" s="29">
        <f t="shared" si="13"/>
        <v>0</v>
      </c>
      <c r="R40" s="29">
        <f t="shared" si="12"/>
        <v>0</v>
      </c>
      <c r="S40" s="24"/>
      <c r="T40" s="24"/>
      <c r="U40" s="24"/>
      <c r="V40" s="35"/>
      <c r="W40" s="48"/>
      <c r="X40" s="48"/>
      <c r="Y40" s="48"/>
      <c r="Z40" s="48"/>
      <c r="AA40" s="48"/>
      <c r="AB40" s="48"/>
      <c r="AC40" s="48"/>
    </row>
  </sheetData>
  <mergeCells count="148">
    <mergeCell ref="AA24:AA27"/>
    <mergeCell ref="AA29:AA32"/>
    <mergeCell ref="AA33:AA36"/>
    <mergeCell ref="AA37:AA40"/>
    <mergeCell ref="AB11:AB12"/>
    <mergeCell ref="AB16:AB19"/>
    <mergeCell ref="AB20:AB23"/>
    <mergeCell ref="AB24:AB27"/>
    <mergeCell ref="AB29:AB32"/>
    <mergeCell ref="AB33:AB36"/>
    <mergeCell ref="AB37:AB40"/>
    <mergeCell ref="T20:T23"/>
    <mergeCell ref="U20:U23"/>
    <mergeCell ref="V20:V23"/>
    <mergeCell ref="W20:W23"/>
    <mergeCell ref="X20:X23"/>
    <mergeCell ref="Y20:Y23"/>
    <mergeCell ref="Z20:Z23"/>
    <mergeCell ref="AC20:AC23"/>
    <mergeCell ref="P11:P12"/>
    <mergeCell ref="Q11:Q12"/>
    <mergeCell ref="AA11:AA12"/>
    <mergeCell ref="AA16:AA19"/>
    <mergeCell ref="AA20:AA23"/>
    <mergeCell ref="A20:A23"/>
    <mergeCell ref="B20:B23"/>
    <mergeCell ref="C20:C23"/>
    <mergeCell ref="D20:D23"/>
    <mergeCell ref="E20:E23"/>
    <mergeCell ref="F20:F23"/>
    <mergeCell ref="G20:G23"/>
    <mergeCell ref="H20:H23"/>
    <mergeCell ref="S20:S23"/>
    <mergeCell ref="C37:C40"/>
    <mergeCell ref="A7:V7"/>
    <mergeCell ref="E9:E12"/>
    <mergeCell ref="C9:D11"/>
    <mergeCell ref="B9:B12"/>
    <mergeCell ref="V11:V12"/>
    <mergeCell ref="A9:A12"/>
    <mergeCell ref="O11:O12"/>
    <mergeCell ref="F9:R10"/>
    <mergeCell ref="A16:A19"/>
    <mergeCell ref="B16:B19"/>
    <mergeCell ref="U11:U12"/>
    <mergeCell ref="T10:T12"/>
    <mergeCell ref="S10:S12"/>
    <mergeCell ref="S37:S40"/>
    <mergeCell ref="T37:T40"/>
    <mergeCell ref="E37:E40"/>
    <mergeCell ref="T29:T32"/>
    <mergeCell ref="F37:F40"/>
    <mergeCell ref="D33:D36"/>
    <mergeCell ref="S33:S36"/>
    <mergeCell ref="E33:E36"/>
    <mergeCell ref="T33:T36"/>
    <mergeCell ref="E29:E32"/>
    <mergeCell ref="U37:U40"/>
    <mergeCell ref="S29:S32"/>
    <mergeCell ref="S24:S27"/>
    <mergeCell ref="AC33:AC36"/>
    <mergeCell ref="Z33:Z36"/>
    <mergeCell ref="Y33:Y36"/>
    <mergeCell ref="X33:X36"/>
    <mergeCell ref="D37:D40"/>
    <mergeCell ref="A29:A32"/>
    <mergeCell ref="B29:B32"/>
    <mergeCell ref="C29:C32"/>
    <mergeCell ref="D29:D32"/>
    <mergeCell ref="A33:A36"/>
    <mergeCell ref="A37:B40"/>
    <mergeCell ref="B33:B36"/>
    <mergeCell ref="C33:C36"/>
    <mergeCell ref="B24:B27"/>
    <mergeCell ref="C24:C27"/>
    <mergeCell ref="D24:D27"/>
    <mergeCell ref="A24:A27"/>
    <mergeCell ref="V37:V40"/>
    <mergeCell ref="U33:U36"/>
    <mergeCell ref="V33:V36"/>
    <mergeCell ref="U29:U32"/>
    <mergeCell ref="AC29:AC32"/>
    <mergeCell ref="Z29:Z32"/>
    <mergeCell ref="Y29:Y32"/>
    <mergeCell ref="X29:X32"/>
    <mergeCell ref="E24:E27"/>
    <mergeCell ref="E16:E19"/>
    <mergeCell ref="R11:R12"/>
    <mergeCell ref="AC37:AC40"/>
    <mergeCell ref="Z37:Z40"/>
    <mergeCell ref="Y37:Y40"/>
    <mergeCell ref="X37:X40"/>
    <mergeCell ref="H37:H40"/>
    <mergeCell ref="J11:J12"/>
    <mergeCell ref="T24:T27"/>
    <mergeCell ref="U24:U27"/>
    <mergeCell ref="V24:V27"/>
    <mergeCell ref="V16:V19"/>
    <mergeCell ref="W37:W40"/>
    <mergeCell ref="K11:K12"/>
    <mergeCell ref="W16:W19"/>
    <mergeCell ref="W24:W27"/>
    <mergeCell ref="W29:W32"/>
    <mergeCell ref="V29:V32"/>
    <mergeCell ref="W33:W36"/>
    <mergeCell ref="G37:G40"/>
    <mergeCell ref="F24:F27"/>
    <mergeCell ref="G24:G27"/>
    <mergeCell ref="F29:F32"/>
    <mergeCell ref="G29:G32"/>
    <mergeCell ref="F33:F36"/>
    <mergeCell ref="G33:G36"/>
    <mergeCell ref="AC11:AC12"/>
    <mergeCell ref="S9:AC9"/>
    <mergeCell ref="U10:AC10"/>
    <mergeCell ref="F11:H11"/>
    <mergeCell ref="M11:M12"/>
    <mergeCell ref="N11:N12"/>
    <mergeCell ref="W11:W12"/>
    <mergeCell ref="L11:L12"/>
    <mergeCell ref="I11:I12"/>
    <mergeCell ref="H29:H32"/>
    <mergeCell ref="X24:X27"/>
    <mergeCell ref="Y24:Y27"/>
    <mergeCell ref="Z24:Z27"/>
    <mergeCell ref="AC24:AC27"/>
    <mergeCell ref="A28:AC28"/>
    <mergeCell ref="H33:H36"/>
    <mergeCell ref="H24:H27"/>
    <mergeCell ref="A6:AC6"/>
    <mergeCell ref="V2:AC5"/>
    <mergeCell ref="A14:AC14"/>
    <mergeCell ref="A15:AC15"/>
    <mergeCell ref="H16:H19"/>
    <mergeCell ref="X16:X19"/>
    <mergeCell ref="Y16:Y19"/>
    <mergeCell ref="Z16:Z19"/>
    <mergeCell ref="AC16:AC19"/>
    <mergeCell ref="Z11:Z12"/>
    <mergeCell ref="X11:X12"/>
    <mergeCell ref="F16:F19"/>
    <mergeCell ref="G16:G19"/>
    <mergeCell ref="Y11:Y12"/>
    <mergeCell ref="C16:C19"/>
    <mergeCell ref="D16:D19"/>
    <mergeCell ref="S16:S19"/>
    <mergeCell ref="U16:U19"/>
    <mergeCell ref="T16:T19"/>
  </mergeCells>
  <pageMargins left="0.59055118110236227" right="0.59055118110236227" top="1.1811023622047245" bottom="0.78740157480314965" header="0.31496062992125984" footer="0.31496062992125984"/>
  <pageSetup paperSize="9" scale="36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>G16-G17</f>
        <v>0</v>
      </c>
      <c r="H20">
        <f>H16-H17</f>
        <v>-301722</v>
      </c>
      <c r="I20">
        <f>I16-I17</f>
        <v>0</v>
      </c>
      <c r="J20">
        <f>J16-J17</f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2024-02-15T10:38:15Z</dcterms:modified>
</cp:coreProperties>
</file>