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Приложение №5 Табл.№5" sheetId="1" r:id="rId1"/>
  </sheets>
  <definedNames>
    <definedName name="_xlnm.Print_Titles" localSheetId="0">'Приложение №5 Табл.№5'!$A:$F,'Приложение №5 Табл.№5'!$11:$11</definedName>
  </definedNames>
  <calcPr calcId="145621"/>
</workbook>
</file>

<file path=xl/calcChain.xml><?xml version="1.0" encoding="utf-8"?>
<calcChain xmlns="http://schemas.openxmlformats.org/spreadsheetml/2006/main">
  <c r="F45" i="1" l="1"/>
  <c r="E27" i="1"/>
  <c r="D27" i="1"/>
  <c r="E32" i="1" l="1"/>
  <c r="D32" i="1"/>
  <c r="E21" i="1"/>
  <c r="D21" i="1"/>
  <c r="E46" i="1" l="1"/>
  <c r="E41" i="1"/>
  <c r="D41" i="1"/>
  <c r="D12" i="1"/>
  <c r="E49" i="1"/>
  <c r="D49" i="1"/>
  <c r="D46" i="1"/>
  <c r="E38" i="1" l="1"/>
  <c r="D38" i="1"/>
  <c r="F39" i="1"/>
  <c r="E30" i="1"/>
  <c r="D30" i="1"/>
  <c r="E19" i="1"/>
  <c r="D19" i="1"/>
  <c r="E12" i="1"/>
  <c r="F13" i="1"/>
  <c r="F14" i="1"/>
  <c r="F15" i="1"/>
  <c r="F16" i="1"/>
  <c r="F17" i="1"/>
  <c r="F18" i="1"/>
  <c r="F20" i="1"/>
  <c r="F22" i="1"/>
  <c r="F23" i="1"/>
  <c r="F24" i="1"/>
  <c r="F25" i="1"/>
  <c r="F26" i="1"/>
  <c r="F28" i="1"/>
  <c r="F29" i="1"/>
  <c r="F31" i="1"/>
  <c r="F33" i="1"/>
  <c r="F34" i="1"/>
  <c r="F35" i="1"/>
  <c r="F36" i="1"/>
  <c r="F37" i="1"/>
  <c r="F40" i="1"/>
  <c r="F41" i="1"/>
  <c r="F42" i="1"/>
  <c r="F43" i="1"/>
  <c r="F44" i="1"/>
  <c r="F46" i="1"/>
  <c r="F47" i="1"/>
  <c r="F48" i="1"/>
  <c r="F49" i="1"/>
  <c r="F50" i="1"/>
  <c r="F51" i="1"/>
  <c r="F30" i="1" l="1"/>
  <c r="D52" i="1"/>
  <c r="E52" i="1"/>
  <c r="F38" i="1"/>
  <c r="F32" i="1"/>
  <c r="F27" i="1"/>
  <c r="F21" i="1"/>
  <c r="F19" i="1"/>
  <c r="F12" i="1"/>
  <c r="F52" i="1" l="1"/>
</calcChain>
</file>

<file path=xl/sharedStrings.xml><?xml version="1.0" encoding="utf-8"?>
<sst xmlns="http://schemas.openxmlformats.org/spreadsheetml/2006/main" count="51" uniqueCount="51">
  <si>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</si>
  <si>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</si>
  <si>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</si>
  <si>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</si>
  <si>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</si>
  <si>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</si>
  <si>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</si>
  <si>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</si>
  <si>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</si>
  <si>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</si>
  <si>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</si>
  <si>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</si>
  <si>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</si>
  <si>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</si>
  <si>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</si>
  <si>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</si>
  <si>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</si>
  <si>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</si>
  <si>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</si>
  <si>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</si>
  <si>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</si>
  <si>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</si>
  <si>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</si>
  <si>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</si>
  <si>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</si>
  <si>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</si>
  <si>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</si>
  <si>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</si>
  <si>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</si>
  <si>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</si>
  <si>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</si>
  <si>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</si>
  <si>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</si>
  <si>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</si>
  <si>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</si>
  <si>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</si>
  <si>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</si>
  <si>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</si>
  <si>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</si>
  <si>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</si>
  <si>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</si>
  <si>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</si>
  <si>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</si>
  <si>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Коды классификации расходов районного бюджета</t>
  </si>
  <si>
    <t>Приложение № 2</t>
  </si>
  <si>
    <t>Наименование кодов классификации  расходов районного бюджета</t>
  </si>
  <si>
    <t>Уточненные бюджетные назначения, рублей</t>
  </si>
  <si>
    <t>Исполнено, рублей</t>
  </si>
  <si>
    <t>% исполнения</t>
  </si>
  <si>
    <t>ИСПОЛНЕНИЕ
по расходам районного бюджетапо разделам и подразделам классификации расходов за 2024 год</t>
  </si>
  <si>
    <t xml:space="preserve">к решению Совета Калачинского муниципального района от "30" мая 2025 года  № 16-РС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</si>
</sst>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0"/>
  </numFmts>
  <fonts count="5" x14ac:knownFonts="1">
    <font>
      <sz val="10"/>
      <name val="Arial"/>
      <charset val="204"/>
    </font>
    <font>
      <sz val="10"/>
      <name val="Times New Roman"/>
      <charset val="204"/>
    </font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3" fillId="0" borderId="8" xfId="0" applyNumberFormat="1" applyFont="1" applyFill="1" applyBorder="1" applyProtection="1"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4" fontId="3" fillId="0" borderId="2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52"/>
  <sheetViews>
    <sheetView showGridLines="0" tabSelected="1" topLeftCell="A2" workbookViewId="0">
      <selection activeCell="E7" sqref="E7:E10"/>
    </sheetView>
  </sheetViews>
  <sheetFormatPr defaultRowHeight="12.75" x14ac:dyDescent="0.2"/>
  <cols>
    <col min="1" max="1" width="58.140625" customWidth="1"/>
    <col min="2" max="2" width="4.42578125" customWidth="1"/>
    <col min="3" max="3" width="5.42578125" customWidth="1"/>
    <col min="4" max="4" width="14.28515625" customWidth="1"/>
    <col min="5" max="5" width="14.85546875" customWidth="1"/>
    <col min="6" max="6" width="8.85546875" customWidth="1"/>
    <col min="7" max="247" width="9.140625" customWidth="1"/>
  </cols>
  <sheetData>
    <row r="1" spans="1:6" hidden="1" x14ac:dyDescent="0.2">
      <c r="A1" s="3"/>
      <c r="B1" s="3"/>
      <c r="C1" s="2"/>
      <c r="D1" s="2"/>
      <c r="E1" s="1"/>
      <c r="F1" s="1"/>
    </row>
    <row r="2" spans="1:6" ht="16.5" customHeight="1" x14ac:dyDescent="0.2">
      <c r="A2" s="4"/>
      <c r="B2" s="4"/>
      <c r="C2" s="4"/>
      <c r="D2" s="5"/>
      <c r="E2" s="5"/>
      <c r="F2" s="6" t="s">
        <v>44</v>
      </c>
    </row>
    <row r="3" spans="1:6" ht="16.5" customHeight="1" x14ac:dyDescent="0.2">
      <c r="A3" s="4"/>
      <c r="B3" s="6"/>
      <c r="C3" s="6"/>
      <c r="D3" s="5"/>
      <c r="E3" s="5"/>
      <c r="F3" s="6" t="s">
        <v>50</v>
      </c>
    </row>
    <row r="4" spans="1:6" ht="16.5" customHeight="1" x14ac:dyDescent="0.2">
      <c r="A4" s="4"/>
      <c r="B4" s="4"/>
      <c r="C4" s="4"/>
      <c r="D4" s="5"/>
      <c r="E4" s="5"/>
      <c r="F4" s="6"/>
    </row>
    <row r="5" spans="1:6" ht="60" customHeight="1" x14ac:dyDescent="0.2">
      <c r="A5" s="23" t="s">
        <v>49</v>
      </c>
      <c r="B5" s="23"/>
      <c r="C5" s="23"/>
      <c r="D5" s="23"/>
      <c r="E5" s="23"/>
      <c r="F5" s="23"/>
    </row>
    <row r="6" spans="1:6" ht="5.25" customHeight="1" x14ac:dyDescent="0.2">
      <c r="A6" s="24"/>
      <c r="B6" s="24"/>
      <c r="C6" s="24"/>
      <c r="D6" s="7"/>
      <c r="E6" s="7"/>
      <c r="F6" s="7"/>
    </row>
    <row r="7" spans="1:6" ht="16.5" customHeight="1" x14ac:dyDescent="0.2">
      <c r="A7" s="25" t="s">
        <v>45</v>
      </c>
      <c r="B7" s="28" t="s">
        <v>43</v>
      </c>
      <c r="C7" s="25"/>
      <c r="D7" s="20" t="s">
        <v>46</v>
      </c>
      <c r="E7" s="21" t="s">
        <v>47</v>
      </c>
      <c r="F7" s="21" t="s">
        <v>48</v>
      </c>
    </row>
    <row r="8" spans="1:6" ht="20.25" customHeight="1" x14ac:dyDescent="0.2">
      <c r="A8" s="26"/>
      <c r="B8" s="20"/>
      <c r="C8" s="26"/>
      <c r="D8" s="21"/>
      <c r="E8" s="21"/>
      <c r="F8" s="22"/>
    </row>
    <row r="9" spans="1:6" ht="39" customHeight="1" x14ac:dyDescent="0.2">
      <c r="A9" s="26"/>
      <c r="B9" s="20"/>
      <c r="C9" s="26"/>
      <c r="D9" s="21"/>
      <c r="E9" s="21"/>
      <c r="F9" s="22"/>
    </row>
    <row r="10" spans="1:6" ht="24.75" customHeight="1" x14ac:dyDescent="0.2">
      <c r="A10" s="27"/>
      <c r="B10" s="8" t="s">
        <v>42</v>
      </c>
      <c r="C10" s="13" t="s">
        <v>41</v>
      </c>
      <c r="D10" s="21"/>
      <c r="E10" s="21"/>
      <c r="F10" s="22"/>
    </row>
    <row r="11" spans="1:6" ht="16.5" customHeight="1" x14ac:dyDescent="0.2">
      <c r="A11" s="15">
        <v>1</v>
      </c>
      <c r="B11" s="9">
        <v>2</v>
      </c>
      <c r="C11" s="14">
        <v>3</v>
      </c>
      <c r="D11" s="16">
        <v>4</v>
      </c>
      <c r="E11" s="16">
        <v>5</v>
      </c>
      <c r="F11" s="16">
        <v>6</v>
      </c>
    </row>
    <row r="12" spans="1:6" x14ac:dyDescent="0.2">
      <c r="A12" s="10" t="s">
        <v>40</v>
      </c>
      <c r="B12" s="11">
        <v>1</v>
      </c>
      <c r="C12" s="11">
        <v>0</v>
      </c>
      <c r="D12" s="18">
        <f>D13+D14+D15+D16+D17+D18</f>
        <v>138766348.62</v>
      </c>
      <c r="E12" s="18">
        <f>E13+E14+E15+E16+E17+E18</f>
        <v>138765995.80000001</v>
      </c>
      <c r="F12" s="19">
        <f>E12/D12*100</f>
        <v>99.999745745273614</v>
      </c>
    </row>
    <row r="13" spans="1:6" ht="25.5" x14ac:dyDescent="0.2">
      <c r="A13" s="10" t="s">
        <v>39</v>
      </c>
      <c r="B13" s="11">
        <v>1</v>
      </c>
      <c r="C13" s="11">
        <v>2</v>
      </c>
      <c r="D13" s="18">
        <v>4868920.33</v>
      </c>
      <c r="E13" s="18">
        <v>4868920.33</v>
      </c>
      <c r="F13" s="19">
        <f t="shared" ref="F13:F52" si="0">E13/D13*100</f>
        <v>100</v>
      </c>
    </row>
    <row r="14" spans="1:6" ht="38.25" x14ac:dyDescent="0.2">
      <c r="A14" s="10" t="s">
        <v>38</v>
      </c>
      <c r="B14" s="11">
        <v>1</v>
      </c>
      <c r="C14" s="11">
        <v>3</v>
      </c>
      <c r="D14" s="18">
        <v>3505651.07</v>
      </c>
      <c r="E14" s="18">
        <v>3505651.07</v>
      </c>
      <c r="F14" s="19">
        <f t="shared" si="0"/>
        <v>100</v>
      </c>
    </row>
    <row r="15" spans="1:6" ht="38.25" x14ac:dyDescent="0.2">
      <c r="A15" s="10" t="s">
        <v>37</v>
      </c>
      <c r="B15" s="11">
        <v>1</v>
      </c>
      <c r="C15" s="11">
        <v>4</v>
      </c>
      <c r="D15" s="18">
        <v>40484219.880000003</v>
      </c>
      <c r="E15" s="18">
        <v>40484219.880000003</v>
      </c>
      <c r="F15" s="19">
        <f t="shared" si="0"/>
        <v>100</v>
      </c>
    </row>
    <row r="16" spans="1:6" x14ac:dyDescent="0.2">
      <c r="A16" s="10" t="s">
        <v>36</v>
      </c>
      <c r="B16" s="11">
        <v>1</v>
      </c>
      <c r="C16" s="11">
        <v>5</v>
      </c>
      <c r="D16" s="18">
        <v>352.82</v>
      </c>
      <c r="E16" s="18">
        <v>0</v>
      </c>
      <c r="F16" s="19">
        <f t="shared" si="0"/>
        <v>0</v>
      </c>
    </row>
    <row r="17" spans="1:6" ht="25.5" x14ac:dyDescent="0.2">
      <c r="A17" s="10" t="s">
        <v>35</v>
      </c>
      <c r="B17" s="11">
        <v>1</v>
      </c>
      <c r="C17" s="11">
        <v>6</v>
      </c>
      <c r="D17" s="18">
        <v>20401059.640000001</v>
      </c>
      <c r="E17" s="18">
        <v>20401059.640000001</v>
      </c>
      <c r="F17" s="19">
        <f t="shared" si="0"/>
        <v>100</v>
      </c>
    </row>
    <row r="18" spans="1:6" x14ac:dyDescent="0.2">
      <c r="A18" s="10" t="s">
        <v>34</v>
      </c>
      <c r="B18" s="11">
        <v>1</v>
      </c>
      <c r="C18" s="11">
        <v>13</v>
      </c>
      <c r="D18" s="18">
        <v>69506144.879999995</v>
      </c>
      <c r="E18" s="18">
        <v>69506144.879999995</v>
      </c>
      <c r="F18" s="19">
        <f t="shared" si="0"/>
        <v>100</v>
      </c>
    </row>
    <row r="19" spans="1:6" x14ac:dyDescent="0.2">
      <c r="A19" s="10" t="s">
        <v>33</v>
      </c>
      <c r="B19" s="11">
        <v>3</v>
      </c>
      <c r="C19" s="11">
        <v>0</v>
      </c>
      <c r="D19" s="18">
        <f>D20</f>
        <v>6137807.29</v>
      </c>
      <c r="E19" s="18">
        <f>E20</f>
        <v>6137807.29</v>
      </c>
      <c r="F19" s="19">
        <f t="shared" si="0"/>
        <v>100</v>
      </c>
    </row>
    <row r="20" spans="1:6" ht="25.5" x14ac:dyDescent="0.2">
      <c r="A20" s="10" t="s">
        <v>32</v>
      </c>
      <c r="B20" s="11">
        <v>3</v>
      </c>
      <c r="C20" s="11">
        <v>10</v>
      </c>
      <c r="D20" s="18">
        <v>6137807.29</v>
      </c>
      <c r="E20" s="18">
        <v>6137807.29</v>
      </c>
      <c r="F20" s="19">
        <f t="shared" si="0"/>
        <v>100</v>
      </c>
    </row>
    <row r="21" spans="1:6" x14ac:dyDescent="0.2">
      <c r="A21" s="10" t="s">
        <v>31</v>
      </c>
      <c r="B21" s="11">
        <v>4</v>
      </c>
      <c r="C21" s="11">
        <v>0</v>
      </c>
      <c r="D21" s="18">
        <f>D22+D23+D24+D25+D26</f>
        <v>57006615.640000001</v>
      </c>
      <c r="E21" s="18">
        <f>E22+E23+E24+E25+E26</f>
        <v>57000533.379999995</v>
      </c>
      <c r="F21" s="19">
        <f t="shared" si="0"/>
        <v>99.989330606752006</v>
      </c>
    </row>
    <row r="22" spans="1:6" x14ac:dyDescent="0.2">
      <c r="A22" s="10" t="s">
        <v>30</v>
      </c>
      <c r="B22" s="11">
        <v>4</v>
      </c>
      <c r="C22" s="11">
        <v>1</v>
      </c>
      <c r="D22" s="18">
        <v>1966953.66</v>
      </c>
      <c r="E22" s="18">
        <v>1966953.54</v>
      </c>
      <c r="F22" s="19">
        <f t="shared" si="0"/>
        <v>99.999993899195374</v>
      </c>
    </row>
    <row r="23" spans="1:6" x14ac:dyDescent="0.2">
      <c r="A23" s="10" t="s">
        <v>29</v>
      </c>
      <c r="B23" s="11">
        <v>4</v>
      </c>
      <c r="C23" s="11">
        <v>5</v>
      </c>
      <c r="D23" s="18">
        <v>10071997.83</v>
      </c>
      <c r="E23" s="18">
        <v>10065915.689999999</v>
      </c>
      <c r="F23" s="19">
        <f t="shared" si="0"/>
        <v>99.939613370627583</v>
      </c>
    </row>
    <row r="24" spans="1:6" x14ac:dyDescent="0.2">
      <c r="A24" s="10" t="s">
        <v>28</v>
      </c>
      <c r="B24" s="11">
        <v>4</v>
      </c>
      <c r="C24" s="11">
        <v>8</v>
      </c>
      <c r="D24" s="18">
        <v>1943724.99</v>
      </c>
      <c r="E24" s="18">
        <v>1943724.99</v>
      </c>
      <c r="F24" s="19">
        <f t="shared" si="0"/>
        <v>100</v>
      </c>
    </row>
    <row r="25" spans="1:6" x14ac:dyDescent="0.2">
      <c r="A25" s="10" t="s">
        <v>27</v>
      </c>
      <c r="B25" s="11">
        <v>4</v>
      </c>
      <c r="C25" s="11">
        <v>9</v>
      </c>
      <c r="D25" s="18">
        <v>40932356.159999996</v>
      </c>
      <c r="E25" s="18">
        <v>40932356.159999996</v>
      </c>
      <c r="F25" s="19">
        <f t="shared" si="0"/>
        <v>100</v>
      </c>
    </row>
    <row r="26" spans="1:6" x14ac:dyDescent="0.2">
      <c r="A26" s="10" t="s">
        <v>26</v>
      </c>
      <c r="B26" s="11">
        <v>4</v>
      </c>
      <c r="C26" s="11">
        <v>12</v>
      </c>
      <c r="D26" s="18">
        <v>2091583</v>
      </c>
      <c r="E26" s="18">
        <v>2091583</v>
      </c>
      <c r="F26" s="19">
        <f t="shared" si="0"/>
        <v>100</v>
      </c>
    </row>
    <row r="27" spans="1:6" x14ac:dyDescent="0.2">
      <c r="A27" s="10" t="s">
        <v>25</v>
      </c>
      <c r="B27" s="11">
        <v>5</v>
      </c>
      <c r="C27" s="11">
        <v>0</v>
      </c>
      <c r="D27" s="18">
        <f>D28+D29</f>
        <v>9481809.9900000002</v>
      </c>
      <c r="E27" s="18">
        <f>E28+E29</f>
        <v>9481809.9900000002</v>
      </c>
      <c r="F27" s="19">
        <f t="shared" si="0"/>
        <v>100</v>
      </c>
    </row>
    <row r="28" spans="1:6" x14ac:dyDescent="0.2">
      <c r="A28" s="10" t="s">
        <v>24</v>
      </c>
      <c r="B28" s="11">
        <v>5</v>
      </c>
      <c r="C28" s="11">
        <v>2</v>
      </c>
      <c r="D28" s="18">
        <v>7098664.9900000002</v>
      </c>
      <c r="E28" s="18">
        <v>7098664.9900000002</v>
      </c>
      <c r="F28" s="19">
        <f t="shared" si="0"/>
        <v>100</v>
      </c>
    </row>
    <row r="29" spans="1:6" x14ac:dyDescent="0.2">
      <c r="A29" s="10" t="s">
        <v>23</v>
      </c>
      <c r="B29" s="11">
        <v>5</v>
      </c>
      <c r="C29" s="11">
        <v>3</v>
      </c>
      <c r="D29" s="18">
        <v>2383145</v>
      </c>
      <c r="E29" s="18">
        <v>2383145</v>
      </c>
      <c r="F29" s="19">
        <f t="shared" si="0"/>
        <v>100</v>
      </c>
    </row>
    <row r="30" spans="1:6" x14ac:dyDescent="0.2">
      <c r="A30" s="10" t="s">
        <v>22</v>
      </c>
      <c r="B30" s="11">
        <v>6</v>
      </c>
      <c r="C30" s="11">
        <v>0</v>
      </c>
      <c r="D30" s="18">
        <f>D31</f>
        <v>49202461.469999999</v>
      </c>
      <c r="E30" s="18">
        <f>E31</f>
        <v>27393888.949999999</v>
      </c>
      <c r="F30" s="19">
        <f t="shared" si="0"/>
        <v>55.675850621218927</v>
      </c>
    </row>
    <row r="31" spans="1:6" x14ac:dyDescent="0.2">
      <c r="A31" s="10" t="s">
        <v>21</v>
      </c>
      <c r="B31" s="11">
        <v>6</v>
      </c>
      <c r="C31" s="11">
        <v>5</v>
      </c>
      <c r="D31" s="18">
        <v>49202461.469999999</v>
      </c>
      <c r="E31" s="18">
        <v>27393888.949999999</v>
      </c>
      <c r="F31" s="19">
        <f t="shared" si="0"/>
        <v>55.675850621218927</v>
      </c>
    </row>
    <row r="32" spans="1:6" x14ac:dyDescent="0.2">
      <c r="A32" s="10" t="s">
        <v>20</v>
      </c>
      <c r="B32" s="11">
        <v>7</v>
      </c>
      <c r="C32" s="11">
        <v>0</v>
      </c>
      <c r="D32" s="18">
        <f>D33+D34+D35+D36+D37</f>
        <v>921208186.20000005</v>
      </c>
      <c r="E32" s="18">
        <f>E33+E34+E35+E36+E37</f>
        <v>921183312.20000005</v>
      </c>
      <c r="F32" s="19">
        <f t="shared" si="0"/>
        <v>99.997299850308252</v>
      </c>
    </row>
    <row r="33" spans="1:6" x14ac:dyDescent="0.2">
      <c r="A33" s="10" t="s">
        <v>19</v>
      </c>
      <c r="B33" s="11">
        <v>7</v>
      </c>
      <c r="C33" s="11">
        <v>1</v>
      </c>
      <c r="D33" s="18">
        <v>176926990.84</v>
      </c>
      <c r="E33" s="18">
        <v>176926990.84</v>
      </c>
      <c r="F33" s="19">
        <f t="shared" si="0"/>
        <v>100</v>
      </c>
    </row>
    <row r="34" spans="1:6" x14ac:dyDescent="0.2">
      <c r="A34" s="10" t="s">
        <v>18</v>
      </c>
      <c r="B34" s="11">
        <v>7</v>
      </c>
      <c r="C34" s="11">
        <v>2</v>
      </c>
      <c r="D34" s="18">
        <v>569919444.76999998</v>
      </c>
      <c r="E34" s="18">
        <v>569894570.76999998</v>
      </c>
      <c r="F34" s="19">
        <f t="shared" si="0"/>
        <v>99.995635523541395</v>
      </c>
    </row>
    <row r="35" spans="1:6" x14ac:dyDescent="0.2">
      <c r="A35" s="10" t="s">
        <v>17</v>
      </c>
      <c r="B35" s="11">
        <v>7</v>
      </c>
      <c r="C35" s="11">
        <v>3</v>
      </c>
      <c r="D35" s="18">
        <v>83711033.939999998</v>
      </c>
      <c r="E35" s="18">
        <v>83711033.939999998</v>
      </c>
      <c r="F35" s="19">
        <f t="shared" si="0"/>
        <v>100</v>
      </c>
    </row>
    <row r="36" spans="1:6" x14ac:dyDescent="0.2">
      <c r="A36" s="10" t="s">
        <v>16</v>
      </c>
      <c r="B36" s="11">
        <v>7</v>
      </c>
      <c r="C36" s="11">
        <v>7</v>
      </c>
      <c r="D36" s="18">
        <v>15153731.720000001</v>
      </c>
      <c r="E36" s="18">
        <v>15153731.720000001</v>
      </c>
      <c r="F36" s="19">
        <f t="shared" si="0"/>
        <v>100</v>
      </c>
    </row>
    <row r="37" spans="1:6" x14ac:dyDescent="0.2">
      <c r="A37" s="10" t="s">
        <v>15</v>
      </c>
      <c r="B37" s="11">
        <v>7</v>
      </c>
      <c r="C37" s="11">
        <v>9</v>
      </c>
      <c r="D37" s="18">
        <v>75496984.930000007</v>
      </c>
      <c r="E37" s="18">
        <v>75496984.930000007</v>
      </c>
      <c r="F37" s="19">
        <f t="shared" si="0"/>
        <v>100</v>
      </c>
    </row>
    <row r="38" spans="1:6" x14ac:dyDescent="0.2">
      <c r="A38" s="10" t="s">
        <v>14</v>
      </c>
      <c r="B38" s="11">
        <v>8</v>
      </c>
      <c r="C38" s="11">
        <v>0</v>
      </c>
      <c r="D38" s="18">
        <f>D39+D40</f>
        <v>147637735.22</v>
      </c>
      <c r="E38" s="18">
        <f>E39+E40</f>
        <v>147637735.22</v>
      </c>
      <c r="F38" s="19">
        <f t="shared" si="0"/>
        <v>100</v>
      </c>
    </row>
    <row r="39" spans="1:6" x14ac:dyDescent="0.2">
      <c r="A39" s="10" t="s">
        <v>13</v>
      </c>
      <c r="B39" s="11">
        <v>8</v>
      </c>
      <c r="C39" s="11">
        <v>1</v>
      </c>
      <c r="D39" s="18">
        <v>106495267.56999999</v>
      </c>
      <c r="E39" s="18">
        <v>106495267.56999999</v>
      </c>
      <c r="F39" s="19">
        <f t="shared" si="0"/>
        <v>100</v>
      </c>
    </row>
    <row r="40" spans="1:6" x14ac:dyDescent="0.2">
      <c r="A40" s="10" t="s">
        <v>12</v>
      </c>
      <c r="B40" s="11">
        <v>8</v>
      </c>
      <c r="C40" s="11">
        <v>4</v>
      </c>
      <c r="D40" s="18">
        <v>41142467.649999999</v>
      </c>
      <c r="E40" s="18">
        <v>41142467.649999999</v>
      </c>
      <c r="F40" s="19">
        <f t="shared" si="0"/>
        <v>100</v>
      </c>
    </row>
    <row r="41" spans="1:6" x14ac:dyDescent="0.2">
      <c r="A41" s="10" t="s">
        <v>11</v>
      </c>
      <c r="B41" s="11">
        <v>10</v>
      </c>
      <c r="C41" s="11">
        <v>0</v>
      </c>
      <c r="D41" s="18">
        <f>D42+D43+D44+D45</f>
        <v>44788780</v>
      </c>
      <c r="E41" s="18">
        <f>E42+E43+E44+E45</f>
        <v>44234197.230000004</v>
      </c>
      <c r="F41" s="19">
        <f t="shared" si="0"/>
        <v>98.76178192395507</v>
      </c>
    </row>
    <row r="42" spans="1:6" x14ac:dyDescent="0.2">
      <c r="A42" s="10" t="s">
        <v>10</v>
      </c>
      <c r="B42" s="11">
        <v>10</v>
      </c>
      <c r="C42" s="11">
        <v>1</v>
      </c>
      <c r="D42" s="18">
        <v>11899946.32</v>
      </c>
      <c r="E42" s="18">
        <v>11899946.32</v>
      </c>
      <c r="F42" s="19">
        <f t="shared" si="0"/>
        <v>100</v>
      </c>
    </row>
    <row r="43" spans="1:6" x14ac:dyDescent="0.2">
      <c r="A43" s="10" t="s">
        <v>9</v>
      </c>
      <c r="B43" s="11">
        <v>10</v>
      </c>
      <c r="C43" s="11">
        <v>3</v>
      </c>
      <c r="D43" s="18">
        <v>1328000</v>
      </c>
      <c r="E43" s="18">
        <v>1328000</v>
      </c>
      <c r="F43" s="19">
        <f t="shared" si="0"/>
        <v>100</v>
      </c>
    </row>
    <row r="44" spans="1:6" x14ac:dyDescent="0.2">
      <c r="A44" s="10" t="s">
        <v>8</v>
      </c>
      <c r="B44" s="11">
        <v>10</v>
      </c>
      <c r="C44" s="11">
        <v>4</v>
      </c>
      <c r="D44" s="18">
        <v>26498699.68</v>
      </c>
      <c r="E44" s="18">
        <v>25944116.91</v>
      </c>
      <c r="F44" s="19">
        <f t="shared" si="0"/>
        <v>97.907132135926759</v>
      </c>
    </row>
    <row r="45" spans="1:6" x14ac:dyDescent="0.2">
      <c r="A45" s="10" t="s">
        <v>7</v>
      </c>
      <c r="B45" s="11">
        <v>10</v>
      </c>
      <c r="C45" s="11">
        <v>6</v>
      </c>
      <c r="D45" s="18">
        <v>5062134</v>
      </c>
      <c r="E45" s="18">
        <v>5062134</v>
      </c>
      <c r="F45" s="19">
        <f t="shared" si="0"/>
        <v>100</v>
      </c>
    </row>
    <row r="46" spans="1:6" x14ac:dyDescent="0.2">
      <c r="A46" s="10" t="s">
        <v>6</v>
      </c>
      <c r="B46" s="11">
        <v>11</v>
      </c>
      <c r="C46" s="11">
        <v>0</v>
      </c>
      <c r="D46" s="18">
        <f>D47+D48</f>
        <v>9662526.4100000001</v>
      </c>
      <c r="E46" s="18">
        <f>E47+E48</f>
        <v>9662526.4100000001</v>
      </c>
      <c r="F46" s="19">
        <f t="shared" si="0"/>
        <v>100</v>
      </c>
    </row>
    <row r="47" spans="1:6" x14ac:dyDescent="0.2">
      <c r="A47" s="10" t="s">
        <v>5</v>
      </c>
      <c r="B47" s="11">
        <v>11</v>
      </c>
      <c r="C47" s="11">
        <v>2</v>
      </c>
      <c r="D47" s="18">
        <v>8176413.29</v>
      </c>
      <c r="E47" s="18">
        <v>8176413.29</v>
      </c>
      <c r="F47" s="19">
        <f t="shared" si="0"/>
        <v>100</v>
      </c>
    </row>
    <row r="48" spans="1:6" x14ac:dyDescent="0.2">
      <c r="A48" s="10" t="s">
        <v>4</v>
      </c>
      <c r="B48" s="11">
        <v>11</v>
      </c>
      <c r="C48" s="11">
        <v>5</v>
      </c>
      <c r="D48" s="18">
        <v>1486113.12</v>
      </c>
      <c r="E48" s="18">
        <v>1486113.12</v>
      </c>
      <c r="F48" s="19">
        <f t="shared" si="0"/>
        <v>100</v>
      </c>
    </row>
    <row r="49" spans="1:6" ht="25.5" x14ac:dyDescent="0.2">
      <c r="A49" s="10" t="s">
        <v>3</v>
      </c>
      <c r="B49" s="11">
        <v>14</v>
      </c>
      <c r="C49" s="11">
        <v>0</v>
      </c>
      <c r="D49" s="18">
        <f>D50+D51</f>
        <v>80206731.269999996</v>
      </c>
      <c r="E49" s="18">
        <f>E50+E51</f>
        <v>80206731.269999996</v>
      </c>
      <c r="F49" s="19">
        <f t="shared" si="0"/>
        <v>100</v>
      </c>
    </row>
    <row r="50" spans="1:6" ht="25.5" x14ac:dyDescent="0.2">
      <c r="A50" s="10" t="s">
        <v>2</v>
      </c>
      <c r="B50" s="11">
        <v>14</v>
      </c>
      <c r="C50" s="11">
        <v>1</v>
      </c>
      <c r="D50" s="18">
        <v>64823994</v>
      </c>
      <c r="E50" s="18">
        <v>64823994</v>
      </c>
      <c r="F50" s="19">
        <f t="shared" si="0"/>
        <v>100</v>
      </c>
    </row>
    <row r="51" spans="1:6" x14ac:dyDescent="0.2">
      <c r="A51" s="10" t="s">
        <v>1</v>
      </c>
      <c r="B51" s="11">
        <v>14</v>
      </c>
      <c r="C51" s="11">
        <v>3</v>
      </c>
      <c r="D51" s="18">
        <v>15382737.27</v>
      </c>
      <c r="E51" s="18">
        <v>15382737.27</v>
      </c>
      <c r="F51" s="19">
        <f t="shared" si="0"/>
        <v>100</v>
      </c>
    </row>
    <row r="52" spans="1:6" x14ac:dyDescent="0.2">
      <c r="A52" s="12" t="s">
        <v>0</v>
      </c>
      <c r="B52" s="17"/>
      <c r="C52" s="16"/>
      <c r="D52" s="18">
        <f>D12+D19+D21+D27+D30+D32+D38+D41+D46+D49</f>
        <v>1464099002.1100001</v>
      </c>
      <c r="E52" s="18">
        <f>E12+E19+E21+E27+E30+E32+E38+E41+E46+E49</f>
        <v>1441704537.7400002</v>
      </c>
      <c r="F52" s="19">
        <f t="shared" si="0"/>
        <v>98.470426908444992</v>
      </c>
    </row>
  </sheetData>
  <mergeCells count="7">
    <mergeCell ref="D7:D10"/>
    <mergeCell ref="E7:E10"/>
    <mergeCell ref="F7:F10"/>
    <mergeCell ref="A5:F5"/>
    <mergeCell ref="A6:C6"/>
    <mergeCell ref="A7:A10"/>
    <mergeCell ref="B7:C9"/>
  </mergeCells>
  <printOptions horizontalCentered="1"/>
  <pageMargins left="1.1811023622047245" right="0.59055118110236227" top="0.78740157480314965" bottom="0.78740157480314965" header="0.31496062992125984" footer="0"/>
  <pageSetup paperSize="9" scale="75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2025-05-12T03:55:02Z</cp:lastPrinted>
  <dcterms:created xsi:type="dcterms:W3CDTF">2023-01-13T03:14:37Z</dcterms:created>
  <dcterms:modified xsi:type="dcterms:W3CDTF">2025-06-02T12:04:03Z</dcterms:modified>
</cp:coreProperties>
</file>