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90" windowWidth="22020" windowHeight="8760"/>
  </bookViews>
  <sheets>
    <sheet name="БР ГРБС по ПБС" sheetId="1" r:id="rId1"/>
  </sheets>
  <definedNames>
    <definedName name="_xlnm.Print_Titles" localSheetId="0">'БР ГРБС по ПБС'!$7:$10</definedName>
  </definedNames>
  <calcPr calcId="145621" iterate="1"/>
</workbook>
</file>

<file path=xl/calcChain.xml><?xml version="1.0" encoding="utf-8"?>
<calcChain xmlns="http://schemas.openxmlformats.org/spreadsheetml/2006/main">
  <c r="F50" i="1" l="1"/>
  <c r="G50" i="1" s="1"/>
  <c r="F39" i="1"/>
  <c r="E39" i="1"/>
  <c r="F30" i="1"/>
  <c r="E30" i="1"/>
  <c r="F24" i="1"/>
  <c r="E24" i="1"/>
  <c r="F18" i="1"/>
  <c r="E18" i="1"/>
  <c r="F11" i="1"/>
  <c r="E11" i="1"/>
  <c r="G12" i="1"/>
  <c r="G13" i="1"/>
  <c r="G14" i="1"/>
  <c r="G15" i="1"/>
  <c r="G16" i="1"/>
  <c r="G17" i="1"/>
  <c r="G19" i="1"/>
  <c r="G20" i="1"/>
  <c r="G21" i="1"/>
  <c r="G22" i="1"/>
  <c r="G23" i="1"/>
  <c r="G25" i="1"/>
  <c r="G26" i="1"/>
  <c r="G27" i="1"/>
  <c r="G28" i="1"/>
  <c r="G29" i="1"/>
  <c r="G31" i="1"/>
  <c r="G32" i="1"/>
  <c r="G33" i="1"/>
  <c r="G34" i="1"/>
  <c r="G35" i="1"/>
  <c r="G36" i="1"/>
  <c r="G37" i="1"/>
  <c r="G38" i="1"/>
  <c r="G40" i="1"/>
  <c r="G41" i="1"/>
  <c r="G42" i="1"/>
  <c r="G43" i="1"/>
  <c r="G44" i="1"/>
  <c r="G45" i="1"/>
  <c r="G46" i="1"/>
  <c r="G47" i="1"/>
  <c r="G48" i="1"/>
  <c r="G49" i="1"/>
  <c r="G39" i="1" l="1"/>
  <c r="G30" i="1"/>
  <c r="G24" i="1"/>
  <c r="G18" i="1"/>
  <c r="G11" i="1"/>
</calcChain>
</file>

<file path=xl/sharedStrings.xml><?xml version="1.0" encoding="utf-8"?>
<sst xmlns="http://schemas.openxmlformats.org/spreadsheetml/2006/main" count="56" uniqueCount="53">
  <si>
    <t xml:space="preserve"> </t>
  </si>
  <si>
    <t/>
  </si>
  <si>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</si>
  <si>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</si>
  <si>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</si>
  <si>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</si>
  <si>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</si>
  <si>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</si>
  <si>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</si>
  <si>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</si>
  <si>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</si>
  <si>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</si>
  <si>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</si>
  <si>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</si>
  <si>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</si>
  <si>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</si>
  <si>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</si>
  <si>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</si>
  <si>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</si>
  <si>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</si>
  <si>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</si>
  <si>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</si>
  <si>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</si>
  <si>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</si>
  <si>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</si>
  <si>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</si>
  <si>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</si>
  <si>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</si>
  <si>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</si>
  <si>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</si>
  <si>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</si>
  <si>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</si>
  <si>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</si>
  <si>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</si>
  <si>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</si>
  <si>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</si>
  <si>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</si>
  <si>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</si>
  <si>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</si>
  <si>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</si>
  <si>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</si>
  <si>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</si>
  <si>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</si>
  <si>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</si>
  <si>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</si>
  <si>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</si>
  <si>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Приложение № 2</t>
  </si>
  <si>
    <t>ИСПОЛНЕНИЕ</t>
  </si>
  <si>
    <t xml:space="preserve">по расходам районного бюджета по разделам и подразделам классификации расходов за 2021 год </t>
  </si>
  <si>
    <t>Уточненные бюджетные назначения, рублей</t>
  </si>
  <si>
    <t>Исполнено, рублей</t>
  </si>
  <si>
    <t>% исполнения</t>
  </si>
  <si>
    <t>к решению Совета Калачинского муниципального района  от "27" мая 2022 года  № 28-РС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</si>
</sst>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;&quot;00&quot;;00"/>
    <numFmt numFmtId="167" formatCode="00;&quot;&quot;;&quot;00&quot;"/>
    <numFmt numFmtId="168" formatCode="0000"/>
  </numFmts>
  <fonts count="3" x14ac:knownFonts="1">
    <font>
      <sz val="10"/>
      <name val="Arial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left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0" xfId="0" applyFont="1" applyBorder="1" applyProtection="1">
      <protection hidden="1"/>
    </xf>
    <xf numFmtId="1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horizontal="left" vertical="top" wrapText="1"/>
      <protection hidden="1"/>
    </xf>
    <xf numFmtId="167" fontId="1" fillId="0" borderId="1" xfId="0" applyNumberFormat="1" applyFont="1" applyFill="1" applyBorder="1" applyAlignment="1" applyProtection="1">
      <alignment horizontal="right" vertical="center"/>
      <protection hidden="1"/>
    </xf>
    <xf numFmtId="166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64"/>
  <sheetViews>
    <sheetView showGridLines="0" tabSelected="1" workbookViewId="0">
      <selection activeCell="B2" sqref="B2:G2"/>
    </sheetView>
  </sheetViews>
  <sheetFormatPr defaultColWidth="8.85546875" defaultRowHeight="15" x14ac:dyDescent="0.25"/>
  <cols>
    <col min="1" max="1" width="7.5703125" style="4" customWidth="1"/>
    <col min="2" max="2" width="75.85546875" style="4" customWidth="1"/>
    <col min="3" max="3" width="6.140625" style="4" customWidth="1"/>
    <col min="4" max="4" width="5.140625" style="4" customWidth="1"/>
    <col min="5" max="5" width="15.5703125" style="4" customWidth="1"/>
    <col min="6" max="6" width="18" style="4" customWidth="1"/>
    <col min="7" max="7" width="7.5703125" style="4" customWidth="1"/>
    <col min="8" max="8" width="0.85546875" style="4" customWidth="1"/>
    <col min="9" max="241" width="9.140625" style="4" customWidth="1"/>
    <col min="242" max="16384" width="8.85546875" style="4"/>
  </cols>
  <sheetData>
    <row r="1" spans="1:8" ht="16.5" customHeight="1" x14ac:dyDescent="0.25">
      <c r="A1" s="1"/>
      <c r="B1" s="23" t="s">
        <v>46</v>
      </c>
      <c r="C1" s="23"/>
      <c r="D1" s="23"/>
      <c r="E1" s="23"/>
      <c r="F1" s="23"/>
      <c r="G1" s="23"/>
      <c r="H1" s="2"/>
    </row>
    <row r="2" spans="1:8" ht="16.5" customHeight="1" x14ac:dyDescent="0.25">
      <c r="A2" s="1"/>
      <c r="B2" s="23" t="s">
        <v>52</v>
      </c>
      <c r="C2" s="23"/>
      <c r="D2" s="23"/>
      <c r="E2" s="23"/>
      <c r="F2" s="23"/>
      <c r="G2" s="23"/>
      <c r="H2" s="2"/>
    </row>
    <row r="3" spans="1:8" ht="22.9" customHeight="1" x14ac:dyDescent="0.25">
      <c r="A3" s="1"/>
      <c r="B3" s="23"/>
      <c r="C3" s="23"/>
      <c r="D3" s="23"/>
      <c r="E3" s="23"/>
      <c r="F3" s="23"/>
      <c r="G3" s="23"/>
      <c r="H3" s="2"/>
    </row>
    <row r="4" spans="1:8" ht="16.149999999999999" customHeight="1" x14ac:dyDescent="0.25">
      <c r="A4" s="1"/>
      <c r="B4" s="24" t="s">
        <v>47</v>
      </c>
      <c r="C4" s="24"/>
      <c r="D4" s="24"/>
      <c r="E4" s="24"/>
      <c r="F4" s="24"/>
      <c r="G4" s="24"/>
      <c r="H4" s="2"/>
    </row>
    <row r="5" spans="1:8" ht="12.75" customHeight="1" x14ac:dyDescent="0.25">
      <c r="A5" s="1"/>
      <c r="B5" s="24" t="s">
        <v>48</v>
      </c>
      <c r="C5" s="24"/>
      <c r="D5" s="24"/>
      <c r="E5" s="24"/>
      <c r="F5" s="24"/>
      <c r="G5" s="24"/>
      <c r="H5" s="2"/>
    </row>
    <row r="6" spans="1:8" ht="17.25" customHeight="1" x14ac:dyDescent="0.25">
      <c r="A6" s="1"/>
      <c r="B6" s="1"/>
      <c r="C6" s="1"/>
      <c r="D6" s="1"/>
      <c r="E6" s="1"/>
      <c r="F6" s="1"/>
      <c r="G6" s="1"/>
      <c r="H6" s="2"/>
    </row>
    <row r="7" spans="1:8" ht="42" customHeight="1" x14ac:dyDescent="0.25">
      <c r="A7" s="3"/>
      <c r="B7" s="18" t="s">
        <v>45</v>
      </c>
      <c r="C7" s="18" t="s">
        <v>44</v>
      </c>
      <c r="D7" s="18"/>
      <c r="E7" s="18" t="s">
        <v>49</v>
      </c>
      <c r="F7" s="18" t="s">
        <v>50</v>
      </c>
      <c r="G7" s="20" t="s">
        <v>51</v>
      </c>
      <c r="H7" s="3"/>
    </row>
    <row r="8" spans="1:8" ht="27.75" customHeight="1" x14ac:dyDescent="0.25">
      <c r="A8" s="2"/>
      <c r="B8" s="18"/>
      <c r="C8" s="18" t="s">
        <v>43</v>
      </c>
      <c r="D8" s="18" t="s">
        <v>42</v>
      </c>
      <c r="E8" s="19"/>
      <c r="F8" s="19"/>
      <c r="G8" s="21"/>
      <c r="H8" s="3"/>
    </row>
    <row r="9" spans="1:8" ht="84" customHeight="1" x14ac:dyDescent="0.25">
      <c r="A9" s="2"/>
      <c r="B9" s="18"/>
      <c r="C9" s="18"/>
      <c r="D9" s="18"/>
      <c r="E9" s="19"/>
      <c r="F9" s="19"/>
      <c r="G9" s="22"/>
      <c r="H9" s="3"/>
    </row>
    <row r="10" spans="1:8" ht="12.75" customHeight="1" x14ac:dyDescent="0.25">
      <c r="A10" s="2"/>
      <c r="B10" s="9">
        <v>1</v>
      </c>
      <c r="C10" s="9">
        <v>2</v>
      </c>
      <c r="D10" s="9">
        <v>3</v>
      </c>
      <c r="E10" s="9">
        <v>4</v>
      </c>
      <c r="F10" s="9">
        <v>5</v>
      </c>
      <c r="G10" s="17">
        <v>6</v>
      </c>
      <c r="H10" s="3"/>
    </row>
    <row r="11" spans="1:8" x14ac:dyDescent="0.25">
      <c r="A11" s="7"/>
      <c r="B11" s="10" t="s">
        <v>41</v>
      </c>
      <c r="C11" s="11">
        <v>1</v>
      </c>
      <c r="D11" s="12">
        <v>-1</v>
      </c>
      <c r="E11" s="6">
        <f>E12+E13+E14+E15+E16+E17</f>
        <v>94085955.560000002</v>
      </c>
      <c r="F11" s="6">
        <f>F12+F13+F14+F15+F16+F17</f>
        <v>93918697.789999992</v>
      </c>
      <c r="G11" s="16">
        <f>F11/E11*100</f>
        <v>99.822228759856358</v>
      </c>
      <c r="H11" s="7"/>
    </row>
    <row r="12" spans="1:8" ht="30" x14ac:dyDescent="0.25">
      <c r="A12" s="7"/>
      <c r="B12" s="10" t="s">
        <v>40</v>
      </c>
      <c r="C12" s="11">
        <v>1</v>
      </c>
      <c r="D12" s="12">
        <v>2</v>
      </c>
      <c r="E12" s="6">
        <v>2614267.9500000002</v>
      </c>
      <c r="F12" s="6">
        <v>2614267.9500000002</v>
      </c>
      <c r="G12" s="16">
        <f t="shared" ref="G12:G50" si="0">F12/E12*100</f>
        <v>100</v>
      </c>
      <c r="H12" s="7"/>
    </row>
    <row r="13" spans="1:8" ht="45" x14ac:dyDescent="0.25">
      <c r="A13" s="7"/>
      <c r="B13" s="10" t="s">
        <v>39</v>
      </c>
      <c r="C13" s="11">
        <v>1</v>
      </c>
      <c r="D13" s="12">
        <v>3</v>
      </c>
      <c r="E13" s="6">
        <v>1362677.92</v>
      </c>
      <c r="F13" s="6">
        <v>1362677.92</v>
      </c>
      <c r="G13" s="16">
        <f t="shared" si="0"/>
        <v>100</v>
      </c>
      <c r="H13" s="7"/>
    </row>
    <row r="14" spans="1:8" ht="45" x14ac:dyDescent="0.25">
      <c r="A14" s="7"/>
      <c r="B14" s="10" t="s">
        <v>38</v>
      </c>
      <c r="C14" s="11">
        <v>1</v>
      </c>
      <c r="D14" s="12">
        <v>4</v>
      </c>
      <c r="E14" s="6">
        <v>27785403.489999998</v>
      </c>
      <c r="F14" s="6">
        <v>27785403.489999998</v>
      </c>
      <c r="G14" s="16">
        <f t="shared" si="0"/>
        <v>100</v>
      </c>
      <c r="H14" s="7"/>
    </row>
    <row r="15" spans="1:8" x14ac:dyDescent="0.25">
      <c r="A15" s="7"/>
      <c r="B15" s="10" t="s">
        <v>37</v>
      </c>
      <c r="C15" s="11">
        <v>1</v>
      </c>
      <c r="D15" s="12">
        <v>5</v>
      </c>
      <c r="E15" s="6">
        <v>645.21</v>
      </c>
      <c r="F15" s="6">
        <v>0</v>
      </c>
      <c r="G15" s="16">
        <f t="shared" si="0"/>
        <v>0</v>
      </c>
      <c r="H15" s="7"/>
    </row>
    <row r="16" spans="1:8" ht="30" x14ac:dyDescent="0.25">
      <c r="A16" s="7"/>
      <c r="B16" s="10" t="s">
        <v>36</v>
      </c>
      <c r="C16" s="11">
        <v>1</v>
      </c>
      <c r="D16" s="12">
        <v>6</v>
      </c>
      <c r="E16" s="6">
        <v>13265876.310000001</v>
      </c>
      <c r="F16" s="6">
        <v>13265876.310000001</v>
      </c>
      <c r="G16" s="16">
        <f t="shared" si="0"/>
        <v>100</v>
      </c>
      <c r="H16" s="7"/>
    </row>
    <row r="17" spans="1:8" x14ac:dyDescent="0.25">
      <c r="A17" s="7"/>
      <c r="B17" s="10" t="s">
        <v>35</v>
      </c>
      <c r="C17" s="11">
        <v>1</v>
      </c>
      <c r="D17" s="12">
        <v>13</v>
      </c>
      <c r="E17" s="6">
        <v>49057084.68</v>
      </c>
      <c r="F17" s="6">
        <v>48890472.119999997</v>
      </c>
      <c r="G17" s="16">
        <f t="shared" si="0"/>
        <v>99.660370034039289</v>
      </c>
      <c r="H17" s="7"/>
    </row>
    <row r="18" spans="1:8" x14ac:dyDescent="0.25">
      <c r="A18" s="7"/>
      <c r="B18" s="10" t="s">
        <v>34</v>
      </c>
      <c r="C18" s="11">
        <v>4</v>
      </c>
      <c r="D18" s="12">
        <v>-1</v>
      </c>
      <c r="E18" s="6">
        <f>E19+E20+E21+E22+E23</f>
        <v>15814111.559999999</v>
      </c>
      <c r="F18" s="6">
        <f>F19+F20+F21+F22+F23</f>
        <v>15812415.25</v>
      </c>
      <c r="G18" s="16">
        <f t="shared" si="0"/>
        <v>99.989273441043068</v>
      </c>
      <c r="H18" s="7"/>
    </row>
    <row r="19" spans="1:8" x14ac:dyDescent="0.25">
      <c r="A19" s="7"/>
      <c r="B19" s="10" t="s">
        <v>33</v>
      </c>
      <c r="C19" s="11">
        <v>4</v>
      </c>
      <c r="D19" s="12">
        <v>1</v>
      </c>
      <c r="E19" s="6">
        <v>1195990.56</v>
      </c>
      <c r="F19" s="6">
        <v>1195990.56</v>
      </c>
      <c r="G19" s="16">
        <f t="shared" si="0"/>
        <v>100</v>
      </c>
      <c r="H19" s="7"/>
    </row>
    <row r="20" spans="1:8" x14ac:dyDescent="0.25">
      <c r="A20" s="7"/>
      <c r="B20" s="10" t="s">
        <v>32</v>
      </c>
      <c r="C20" s="11">
        <v>4</v>
      </c>
      <c r="D20" s="12">
        <v>5</v>
      </c>
      <c r="E20" s="6">
        <v>8951616.3200000003</v>
      </c>
      <c r="F20" s="6">
        <v>8951616.3200000003</v>
      </c>
      <c r="G20" s="16">
        <f t="shared" si="0"/>
        <v>100</v>
      </c>
      <c r="H20" s="7"/>
    </row>
    <row r="21" spans="1:8" x14ac:dyDescent="0.25">
      <c r="A21" s="7"/>
      <c r="B21" s="10" t="s">
        <v>31</v>
      </c>
      <c r="C21" s="11">
        <v>4</v>
      </c>
      <c r="D21" s="12">
        <v>8</v>
      </c>
      <c r="E21" s="6">
        <v>1297342.75</v>
      </c>
      <c r="F21" s="6">
        <v>1297342.75</v>
      </c>
      <c r="G21" s="16">
        <f t="shared" si="0"/>
        <v>100</v>
      </c>
      <c r="H21" s="7"/>
    </row>
    <row r="22" spans="1:8" x14ac:dyDescent="0.25">
      <c r="A22" s="7"/>
      <c r="B22" s="10" t="s">
        <v>30</v>
      </c>
      <c r="C22" s="11">
        <v>4</v>
      </c>
      <c r="D22" s="12">
        <v>9</v>
      </c>
      <c r="E22" s="6">
        <v>2203596.2999999998</v>
      </c>
      <c r="F22" s="6">
        <v>2201900</v>
      </c>
      <c r="G22" s="16">
        <f t="shared" si="0"/>
        <v>99.923021290242687</v>
      </c>
      <c r="H22" s="7"/>
    </row>
    <row r="23" spans="1:8" x14ac:dyDescent="0.25">
      <c r="A23" s="7"/>
      <c r="B23" s="10" t="s">
        <v>29</v>
      </c>
      <c r="C23" s="11">
        <v>4</v>
      </c>
      <c r="D23" s="12">
        <v>12</v>
      </c>
      <c r="E23" s="6">
        <v>2165565.63</v>
      </c>
      <c r="F23" s="6">
        <v>2165565.62</v>
      </c>
      <c r="G23" s="16">
        <f t="shared" si="0"/>
        <v>99.999999538226888</v>
      </c>
      <c r="H23" s="7"/>
    </row>
    <row r="24" spans="1:8" x14ac:dyDescent="0.25">
      <c r="A24" s="7"/>
      <c r="B24" s="10" t="s">
        <v>28</v>
      </c>
      <c r="C24" s="11">
        <v>5</v>
      </c>
      <c r="D24" s="12">
        <v>-1</v>
      </c>
      <c r="E24" s="6">
        <f>E25+E26+E27</f>
        <v>96309147.620000005</v>
      </c>
      <c r="F24" s="6">
        <f>F25+F26+F27</f>
        <v>95554404.879999995</v>
      </c>
      <c r="G24" s="16">
        <f t="shared" si="0"/>
        <v>99.216333278145143</v>
      </c>
      <c r="H24" s="7"/>
    </row>
    <row r="25" spans="1:8" x14ac:dyDescent="0.25">
      <c r="A25" s="7"/>
      <c r="B25" s="10" t="s">
        <v>27</v>
      </c>
      <c r="C25" s="11">
        <v>5</v>
      </c>
      <c r="D25" s="12">
        <v>2</v>
      </c>
      <c r="E25" s="6">
        <v>8750786.5800000001</v>
      </c>
      <c r="F25" s="6">
        <v>8116844.8300000001</v>
      </c>
      <c r="G25" s="16">
        <f t="shared" si="0"/>
        <v>92.755602662635155</v>
      </c>
      <c r="H25" s="7"/>
    </row>
    <row r="26" spans="1:8" x14ac:dyDescent="0.25">
      <c r="A26" s="7"/>
      <c r="B26" s="10" t="s">
        <v>26</v>
      </c>
      <c r="C26" s="11">
        <v>5</v>
      </c>
      <c r="D26" s="12">
        <v>3</v>
      </c>
      <c r="E26" s="6">
        <v>3352271.38</v>
      </c>
      <c r="F26" s="6">
        <v>3352271.38</v>
      </c>
      <c r="G26" s="16">
        <f t="shared" si="0"/>
        <v>100</v>
      </c>
      <c r="H26" s="7"/>
    </row>
    <row r="27" spans="1:8" x14ac:dyDescent="0.25">
      <c r="A27" s="7"/>
      <c r="B27" s="10" t="s">
        <v>25</v>
      </c>
      <c r="C27" s="11">
        <v>5</v>
      </c>
      <c r="D27" s="12">
        <v>5</v>
      </c>
      <c r="E27" s="6">
        <v>84206089.659999996</v>
      </c>
      <c r="F27" s="6">
        <v>84085288.670000002</v>
      </c>
      <c r="G27" s="16">
        <f t="shared" si="0"/>
        <v>99.856541266210371</v>
      </c>
      <c r="H27" s="7"/>
    </row>
    <row r="28" spans="1:8" x14ac:dyDescent="0.25">
      <c r="A28" s="7"/>
      <c r="B28" s="10" t="s">
        <v>24</v>
      </c>
      <c r="C28" s="11">
        <v>6</v>
      </c>
      <c r="D28" s="12">
        <v>-1</v>
      </c>
      <c r="E28" s="6">
        <v>13430233.199999999</v>
      </c>
      <c r="F28" s="6">
        <v>13430233.199999999</v>
      </c>
      <c r="G28" s="16">
        <f t="shared" si="0"/>
        <v>100</v>
      </c>
      <c r="H28" s="7"/>
    </row>
    <row r="29" spans="1:8" x14ac:dyDescent="0.25">
      <c r="A29" s="7"/>
      <c r="B29" s="10" t="s">
        <v>23</v>
      </c>
      <c r="C29" s="11">
        <v>6</v>
      </c>
      <c r="D29" s="12">
        <v>5</v>
      </c>
      <c r="E29" s="6">
        <v>13430233.199999999</v>
      </c>
      <c r="F29" s="6">
        <v>13430233.199999999</v>
      </c>
      <c r="G29" s="16">
        <f t="shared" si="0"/>
        <v>100</v>
      </c>
      <c r="H29" s="7"/>
    </row>
    <row r="30" spans="1:8" x14ac:dyDescent="0.25">
      <c r="A30" s="7"/>
      <c r="B30" s="10" t="s">
        <v>22</v>
      </c>
      <c r="C30" s="11">
        <v>7</v>
      </c>
      <c r="D30" s="12">
        <v>-1</v>
      </c>
      <c r="E30" s="6">
        <f>E31+E32+E33+E34+E35</f>
        <v>657529852.00999999</v>
      </c>
      <c r="F30" s="6">
        <f>F31+F32+F33+F34+F35</f>
        <v>655858114.43000007</v>
      </c>
      <c r="G30" s="16">
        <f t="shared" si="0"/>
        <v>99.745754877152777</v>
      </c>
      <c r="H30" s="7"/>
    </row>
    <row r="31" spans="1:8" x14ac:dyDescent="0.25">
      <c r="A31" s="7"/>
      <c r="B31" s="10" t="s">
        <v>21</v>
      </c>
      <c r="C31" s="11">
        <v>7</v>
      </c>
      <c r="D31" s="12">
        <v>1</v>
      </c>
      <c r="E31" s="6">
        <v>125192402.40000001</v>
      </c>
      <c r="F31" s="6">
        <v>125192402.40000001</v>
      </c>
      <c r="G31" s="16">
        <f t="shared" si="0"/>
        <v>100</v>
      </c>
      <c r="H31" s="7"/>
    </row>
    <row r="32" spans="1:8" x14ac:dyDescent="0.25">
      <c r="A32" s="7"/>
      <c r="B32" s="10" t="s">
        <v>20</v>
      </c>
      <c r="C32" s="11">
        <v>7</v>
      </c>
      <c r="D32" s="12">
        <v>2</v>
      </c>
      <c r="E32" s="6">
        <v>398231727.66000003</v>
      </c>
      <c r="F32" s="6">
        <v>396559990.07999998</v>
      </c>
      <c r="G32" s="16">
        <f t="shared" si="0"/>
        <v>99.580209846708314</v>
      </c>
      <c r="H32" s="7"/>
    </row>
    <row r="33" spans="1:8" x14ac:dyDescent="0.25">
      <c r="A33" s="7"/>
      <c r="B33" s="10" t="s">
        <v>19</v>
      </c>
      <c r="C33" s="11">
        <v>7</v>
      </c>
      <c r="D33" s="12">
        <v>3</v>
      </c>
      <c r="E33" s="6">
        <v>73571764.939999998</v>
      </c>
      <c r="F33" s="6">
        <v>73571764.939999998</v>
      </c>
      <c r="G33" s="16">
        <f t="shared" si="0"/>
        <v>100</v>
      </c>
      <c r="H33" s="7"/>
    </row>
    <row r="34" spans="1:8" x14ac:dyDescent="0.25">
      <c r="A34" s="7"/>
      <c r="B34" s="10" t="s">
        <v>18</v>
      </c>
      <c r="C34" s="11">
        <v>7</v>
      </c>
      <c r="D34" s="12">
        <v>7</v>
      </c>
      <c r="E34" s="6">
        <v>15400211.43</v>
      </c>
      <c r="F34" s="6">
        <v>15400211.43</v>
      </c>
      <c r="G34" s="16">
        <f t="shared" si="0"/>
        <v>100</v>
      </c>
      <c r="H34" s="7"/>
    </row>
    <row r="35" spans="1:8" x14ac:dyDescent="0.25">
      <c r="A35" s="7"/>
      <c r="B35" s="10" t="s">
        <v>17</v>
      </c>
      <c r="C35" s="11">
        <v>7</v>
      </c>
      <c r="D35" s="12">
        <v>9</v>
      </c>
      <c r="E35" s="6">
        <v>45133745.579999998</v>
      </c>
      <c r="F35" s="6">
        <v>45133745.579999998</v>
      </c>
      <c r="G35" s="16">
        <f t="shared" si="0"/>
        <v>100</v>
      </c>
      <c r="H35" s="7"/>
    </row>
    <row r="36" spans="1:8" x14ac:dyDescent="0.25">
      <c r="A36" s="7"/>
      <c r="B36" s="10" t="s">
        <v>16</v>
      </c>
      <c r="C36" s="11">
        <v>8</v>
      </c>
      <c r="D36" s="12">
        <v>-1</v>
      </c>
      <c r="E36" s="6">
        <v>120754908.90000001</v>
      </c>
      <c r="F36" s="6">
        <v>120754908.90000001</v>
      </c>
      <c r="G36" s="16">
        <f t="shared" si="0"/>
        <v>100</v>
      </c>
      <c r="H36" s="7"/>
    </row>
    <row r="37" spans="1:8" x14ac:dyDescent="0.25">
      <c r="A37" s="7"/>
      <c r="B37" s="10" t="s">
        <v>15</v>
      </c>
      <c r="C37" s="11">
        <v>8</v>
      </c>
      <c r="D37" s="12">
        <v>1</v>
      </c>
      <c r="E37" s="6">
        <v>93450949.799999997</v>
      </c>
      <c r="F37" s="6">
        <v>93450949.799999997</v>
      </c>
      <c r="G37" s="16">
        <f t="shared" si="0"/>
        <v>100</v>
      </c>
      <c r="H37" s="7"/>
    </row>
    <row r="38" spans="1:8" x14ac:dyDescent="0.25">
      <c r="A38" s="7"/>
      <c r="B38" s="10" t="s">
        <v>14</v>
      </c>
      <c r="C38" s="11">
        <v>8</v>
      </c>
      <c r="D38" s="12">
        <v>4</v>
      </c>
      <c r="E38" s="6">
        <v>27303959.100000001</v>
      </c>
      <c r="F38" s="6">
        <v>27303959.100000001</v>
      </c>
      <c r="G38" s="16">
        <f t="shared" si="0"/>
        <v>100</v>
      </c>
      <c r="H38" s="7"/>
    </row>
    <row r="39" spans="1:8" x14ac:dyDescent="0.25">
      <c r="A39" s="7"/>
      <c r="B39" s="10" t="s">
        <v>13</v>
      </c>
      <c r="C39" s="11">
        <v>10</v>
      </c>
      <c r="D39" s="12">
        <v>-1</v>
      </c>
      <c r="E39" s="6">
        <f>E40+E41+E42+E43</f>
        <v>33056843.120000001</v>
      </c>
      <c r="F39" s="6">
        <f>F40+F41+F42+F43</f>
        <v>32229960.640000001</v>
      </c>
      <c r="G39" s="16">
        <f t="shared" si="0"/>
        <v>97.498604216384706</v>
      </c>
      <c r="H39" s="7"/>
    </row>
    <row r="40" spans="1:8" x14ac:dyDescent="0.25">
      <c r="A40" s="7"/>
      <c r="B40" s="10" t="s">
        <v>12</v>
      </c>
      <c r="C40" s="11">
        <v>10</v>
      </c>
      <c r="D40" s="12">
        <v>1</v>
      </c>
      <c r="E40" s="6">
        <v>6024225.1200000001</v>
      </c>
      <c r="F40" s="6">
        <v>6024225.1200000001</v>
      </c>
      <c r="G40" s="16">
        <f t="shared" si="0"/>
        <v>100</v>
      </c>
      <c r="H40" s="7"/>
    </row>
    <row r="41" spans="1:8" x14ac:dyDescent="0.25">
      <c r="A41" s="7"/>
      <c r="B41" s="10" t="s">
        <v>11</v>
      </c>
      <c r="C41" s="11">
        <v>10</v>
      </c>
      <c r="D41" s="12">
        <v>3</v>
      </c>
      <c r="E41" s="6">
        <v>1643530</v>
      </c>
      <c r="F41" s="6">
        <v>1643530</v>
      </c>
      <c r="G41" s="16">
        <f t="shared" si="0"/>
        <v>100</v>
      </c>
      <c r="H41" s="7"/>
    </row>
    <row r="42" spans="1:8" x14ac:dyDescent="0.25">
      <c r="A42" s="7"/>
      <c r="B42" s="10" t="s">
        <v>10</v>
      </c>
      <c r="C42" s="11">
        <v>10</v>
      </c>
      <c r="D42" s="12">
        <v>4</v>
      </c>
      <c r="E42" s="6">
        <v>21956224</v>
      </c>
      <c r="F42" s="6">
        <v>21129341.52</v>
      </c>
      <c r="G42" s="16">
        <f t="shared" si="0"/>
        <v>96.233949517002557</v>
      </c>
      <c r="H42" s="7"/>
    </row>
    <row r="43" spans="1:8" x14ac:dyDescent="0.25">
      <c r="A43" s="7"/>
      <c r="B43" s="10" t="s">
        <v>9</v>
      </c>
      <c r="C43" s="11">
        <v>10</v>
      </c>
      <c r="D43" s="12">
        <v>6</v>
      </c>
      <c r="E43" s="6">
        <v>3432864</v>
      </c>
      <c r="F43" s="6">
        <v>3432864</v>
      </c>
      <c r="G43" s="16">
        <f t="shared" si="0"/>
        <v>100</v>
      </c>
      <c r="H43" s="7"/>
    </row>
    <row r="44" spans="1:8" x14ac:dyDescent="0.25">
      <c r="A44" s="7"/>
      <c r="B44" s="10" t="s">
        <v>8</v>
      </c>
      <c r="C44" s="11">
        <v>11</v>
      </c>
      <c r="D44" s="12">
        <v>-1</v>
      </c>
      <c r="E44" s="6">
        <v>22027294.41</v>
      </c>
      <c r="F44" s="6">
        <v>22027294.41</v>
      </c>
      <c r="G44" s="16">
        <f t="shared" si="0"/>
        <v>100</v>
      </c>
      <c r="H44" s="7"/>
    </row>
    <row r="45" spans="1:8" x14ac:dyDescent="0.25">
      <c r="A45" s="7"/>
      <c r="B45" s="10" t="s">
        <v>7</v>
      </c>
      <c r="C45" s="11">
        <v>11</v>
      </c>
      <c r="D45" s="12">
        <v>2</v>
      </c>
      <c r="E45" s="6">
        <v>20892904.02</v>
      </c>
      <c r="F45" s="6">
        <v>20892904.02</v>
      </c>
      <c r="G45" s="16">
        <f t="shared" si="0"/>
        <v>100</v>
      </c>
      <c r="H45" s="7"/>
    </row>
    <row r="46" spans="1:8" x14ac:dyDescent="0.25">
      <c r="A46" s="7"/>
      <c r="B46" s="10" t="s">
        <v>6</v>
      </c>
      <c r="C46" s="11">
        <v>11</v>
      </c>
      <c r="D46" s="12">
        <v>5</v>
      </c>
      <c r="E46" s="6">
        <v>1134390.3899999999</v>
      </c>
      <c r="F46" s="6">
        <v>1134390.3899999999</v>
      </c>
      <c r="G46" s="16">
        <f t="shared" si="0"/>
        <v>100</v>
      </c>
      <c r="H46" s="7"/>
    </row>
    <row r="47" spans="1:8" ht="30" x14ac:dyDescent="0.25">
      <c r="A47" s="7"/>
      <c r="B47" s="10" t="s">
        <v>5</v>
      </c>
      <c r="C47" s="11">
        <v>14</v>
      </c>
      <c r="D47" s="12">
        <v>-1</v>
      </c>
      <c r="E47" s="6">
        <v>53109925</v>
      </c>
      <c r="F47" s="6">
        <v>53109925</v>
      </c>
      <c r="G47" s="16">
        <f t="shared" si="0"/>
        <v>100</v>
      </c>
      <c r="H47" s="7"/>
    </row>
    <row r="48" spans="1:8" ht="30" x14ac:dyDescent="0.25">
      <c r="A48" s="7"/>
      <c r="B48" s="10" t="s">
        <v>4</v>
      </c>
      <c r="C48" s="11">
        <v>14</v>
      </c>
      <c r="D48" s="12">
        <v>1</v>
      </c>
      <c r="E48" s="6">
        <v>51659925</v>
      </c>
      <c r="F48" s="6">
        <v>51659925</v>
      </c>
      <c r="G48" s="16">
        <f t="shared" si="0"/>
        <v>100</v>
      </c>
      <c r="H48" s="7"/>
    </row>
    <row r="49" spans="1:8" x14ac:dyDescent="0.25">
      <c r="A49" s="7"/>
      <c r="B49" s="10" t="s">
        <v>3</v>
      </c>
      <c r="C49" s="11">
        <v>14</v>
      </c>
      <c r="D49" s="12">
        <v>3</v>
      </c>
      <c r="E49" s="6">
        <v>1450000</v>
      </c>
      <c r="F49" s="6">
        <v>1450000</v>
      </c>
      <c r="G49" s="16">
        <f t="shared" si="0"/>
        <v>100</v>
      </c>
      <c r="H49" s="7"/>
    </row>
    <row r="50" spans="1:8" x14ac:dyDescent="0.25">
      <c r="A50" s="8"/>
      <c r="B50" s="13" t="s">
        <v>2</v>
      </c>
      <c r="C50" s="14">
        <v>14</v>
      </c>
      <c r="D50" s="14">
        <v>3</v>
      </c>
      <c r="E50" s="15">
        <v>1106118271.3800001</v>
      </c>
      <c r="F50" s="15">
        <f>F11+F18+F24+F28+F30+F36+F39+F44+F47</f>
        <v>1102695954.5</v>
      </c>
      <c r="G50" s="16">
        <f t="shared" si="0"/>
        <v>99.690601179950633</v>
      </c>
      <c r="H50" s="3"/>
    </row>
    <row r="51" spans="1:8" ht="12.75" customHeight="1" x14ac:dyDescent="0.25">
      <c r="A51" s="5"/>
      <c r="B51" s="2"/>
      <c r="C51" s="2"/>
      <c r="D51" s="2"/>
      <c r="E51" s="2"/>
      <c r="F51" s="2"/>
      <c r="G51" s="2"/>
      <c r="H51" s="3"/>
    </row>
    <row r="52" spans="1:8" ht="1.5" customHeight="1" x14ac:dyDescent="0.25">
      <c r="A52" s="5"/>
      <c r="B52" s="2"/>
      <c r="C52" s="3"/>
      <c r="D52" s="3"/>
      <c r="E52" s="2"/>
      <c r="F52" s="2"/>
      <c r="G52" s="2"/>
      <c r="H52" s="2"/>
    </row>
    <row r="53" spans="1:8" ht="12.75" customHeight="1" x14ac:dyDescent="0.25">
      <c r="A53" s="5" t="s">
        <v>1</v>
      </c>
      <c r="B53" s="3"/>
      <c r="C53" s="3"/>
      <c r="D53" s="3"/>
      <c r="E53" s="3"/>
      <c r="F53" s="3"/>
      <c r="G53" s="3"/>
      <c r="H53" s="2"/>
    </row>
    <row r="54" spans="1:8" ht="12.75" customHeight="1" x14ac:dyDescent="0.25">
      <c r="A54" s="5"/>
      <c r="B54" s="3"/>
      <c r="C54" s="3"/>
      <c r="D54" s="3"/>
      <c r="E54" s="3"/>
      <c r="F54" s="3"/>
      <c r="G54" s="3"/>
      <c r="H54" s="2"/>
    </row>
    <row r="55" spans="1:8" ht="1.5" customHeight="1" x14ac:dyDescent="0.25">
      <c r="A55" s="5"/>
      <c r="B55" s="3"/>
      <c r="C55" s="3"/>
      <c r="D55" s="3"/>
      <c r="E55" s="3"/>
      <c r="F55" s="3"/>
      <c r="G55" s="3"/>
      <c r="H55" s="2"/>
    </row>
    <row r="56" spans="1:8" ht="12.75" customHeight="1" x14ac:dyDescent="0.25">
      <c r="A56" s="5" t="s">
        <v>1</v>
      </c>
      <c r="B56" s="3"/>
      <c r="C56" s="3"/>
      <c r="D56" s="3"/>
      <c r="E56" s="3"/>
      <c r="F56" s="3"/>
      <c r="G56" s="3"/>
      <c r="H56" s="2"/>
    </row>
    <row r="57" spans="1:8" ht="12.75" customHeight="1" x14ac:dyDescent="0.25">
      <c r="A57" s="5"/>
      <c r="B57" s="3"/>
      <c r="C57" s="3"/>
      <c r="D57" s="3"/>
      <c r="E57" s="3"/>
      <c r="F57" s="3"/>
      <c r="G57" s="3"/>
      <c r="H57" s="2"/>
    </row>
    <row r="58" spans="1:8" ht="1.5" customHeight="1" x14ac:dyDescent="0.25">
      <c r="A58" s="5"/>
      <c r="B58" s="3"/>
      <c r="C58" s="3"/>
      <c r="D58" s="3"/>
      <c r="E58" s="3"/>
      <c r="F58" s="3"/>
      <c r="G58" s="3"/>
      <c r="H58" s="2"/>
    </row>
    <row r="59" spans="1:8" ht="12.75" customHeight="1" x14ac:dyDescent="0.25">
      <c r="A59" s="5" t="s">
        <v>1</v>
      </c>
      <c r="B59" s="3"/>
      <c r="C59" s="3"/>
      <c r="D59" s="3"/>
      <c r="E59" s="3"/>
      <c r="F59" s="3"/>
      <c r="G59" s="3"/>
      <c r="H59" s="2"/>
    </row>
    <row r="60" spans="1:8" ht="12.75" customHeight="1" x14ac:dyDescent="0.25">
      <c r="A60" s="5"/>
      <c r="B60" s="3"/>
      <c r="C60" s="3"/>
      <c r="D60" s="3"/>
      <c r="E60" s="3"/>
      <c r="F60" s="3"/>
      <c r="G60" s="3"/>
      <c r="H60" s="2"/>
    </row>
    <row r="61" spans="1:8" ht="2.25" customHeight="1" x14ac:dyDescent="0.25">
      <c r="A61" s="5"/>
      <c r="B61" s="3"/>
      <c r="C61" s="3"/>
      <c r="D61" s="3"/>
      <c r="E61" s="3"/>
      <c r="F61" s="3"/>
      <c r="G61" s="3"/>
      <c r="H61" s="2"/>
    </row>
    <row r="62" spans="1:8" ht="12.75" customHeight="1" x14ac:dyDescent="0.25">
      <c r="A62" s="5" t="s">
        <v>1</v>
      </c>
      <c r="B62" s="3"/>
      <c r="C62" s="3"/>
      <c r="D62" s="3"/>
      <c r="E62" s="3"/>
      <c r="F62" s="3"/>
      <c r="G62" s="3"/>
      <c r="H62" s="2"/>
    </row>
    <row r="63" spans="1:8" ht="2.25" customHeight="1" x14ac:dyDescent="0.25">
      <c r="A63" s="5"/>
      <c r="B63" s="2"/>
      <c r="C63" s="2"/>
      <c r="D63" s="2"/>
      <c r="E63" s="2"/>
      <c r="F63" s="2"/>
      <c r="G63" s="2"/>
      <c r="H63" s="2"/>
    </row>
    <row r="64" spans="1:8" ht="12.75" customHeight="1" x14ac:dyDescent="0.25">
      <c r="A64" s="2" t="s">
        <v>0</v>
      </c>
      <c r="B64" s="2"/>
      <c r="C64" s="2"/>
      <c r="D64" s="2"/>
      <c r="E64" s="2"/>
      <c r="F64" s="2"/>
      <c r="G64" s="2"/>
      <c r="H64" s="2"/>
    </row>
  </sheetData>
  <mergeCells count="12">
    <mergeCell ref="B1:G1"/>
    <mergeCell ref="B4:G4"/>
    <mergeCell ref="B5:G5"/>
    <mergeCell ref="B2:G2"/>
    <mergeCell ref="B3:G3"/>
    <mergeCell ref="E7:E9"/>
    <mergeCell ref="F7:F9"/>
    <mergeCell ref="G7:G9"/>
    <mergeCell ref="B7:B9"/>
    <mergeCell ref="C7:D7"/>
    <mergeCell ref="C8:C9"/>
    <mergeCell ref="D8:D9"/>
  </mergeCells>
  <pageMargins left="0.23622048182750299" right="0.23622048182750299" top="0.39370078740157499" bottom="0.39370078740157499" header="0.23622048182750299" footer="0.23622048182750299"/>
  <pageSetup paperSize="9" scale="74" fitToHeight="0" orientation="portrait" r:id="rId1"/>
  <headerFooter alignWithMargins="0">
    <oddFooter>&amp;Cстр. 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2022-03-11T08:33:13Z</cp:lastPrinted>
  <dcterms:created xsi:type="dcterms:W3CDTF">2022-01-12T09:31:14Z</dcterms:created>
  <dcterms:modified xsi:type="dcterms:W3CDTF">2022-05-30T12:10:17Z</dcterms:modified>
</cp:coreProperties>
</file>